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7BB65E98-6D6C-45FB-843F-30AE3DB9ED5D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3.C-Caprí" sheetId="39" r:id="rId1"/>
  </sheets>
  <definedNames>
    <definedName name="_xlnm.Print_Area" localSheetId="0">'3.C-Caprí'!$A$1:$I$89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9" l="1"/>
  <c r="G13" i="39"/>
  <c r="I13" i="39" s="1"/>
  <c r="F13" i="39"/>
  <c r="E13" i="39"/>
  <c r="D13" i="39"/>
  <c r="I12" i="39"/>
  <c r="I11" i="39"/>
  <c r="I10" i="39"/>
  <c r="I9" i="39"/>
  <c r="I8" i="39"/>
</calcChain>
</file>

<file path=xl/sharedStrings.xml><?xml version="1.0" encoding="utf-8"?>
<sst xmlns="http://schemas.openxmlformats.org/spreadsheetml/2006/main" count="15" uniqueCount="12">
  <si>
    <t>CAPRÍ</t>
  </si>
  <si>
    <t>Explotacions</t>
  </si>
  <si>
    <t>Sementals</t>
  </si>
  <si>
    <t>Total animals</t>
  </si>
  <si>
    <t>Reproductores adultes</t>
  </si>
  <si>
    <t>PRODUCCIÓ RAMADERA</t>
  </si>
  <si>
    <t>Reposició</t>
  </si>
  <si>
    <t>(nombre)</t>
  </si>
  <si>
    <t>(caps)</t>
  </si>
  <si>
    <t>(caps/explot)</t>
  </si>
  <si>
    <t>Factor explotació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</si>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</sst>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rgb="FFFF0000"/>
      <name val="Tahoma"/>
      <family val="2"/>
    </font>
    <font>
      <sz val="12"/>
      <color rgb="FF00B0F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3" xfId="0" applyFont="1" applyBorder="1" applyAlignment="1" applyProtection="1">
      <alignment horizontal="center"/>
      <protection hidden="1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9" fontId="10" fillId="0" borderId="9" xfId="2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right"/>
    </xf>
    <xf numFmtId="9" fontId="10" fillId="3" borderId="9" xfId="2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>
      <alignment horizontal="center" vertical="center"/>
    </xf>
    <xf numFmtId="165" fontId="8" fillId="3" borderId="10" xfId="0" applyNumberFormat="1" applyFont="1" applyFill="1" applyBorder="1"/>
    <xf numFmtId="9" fontId="9" fillId="3" borderId="10" xfId="2" applyFont="1" applyFill="1" applyBorder="1" applyAlignment="1" applyProtection="1">
      <alignment vertical="center"/>
      <protection hidden="1"/>
    </xf>
    <xf numFmtId="3" fontId="8" fillId="3" borderId="6" xfId="0" applyNumberFormat="1" applyFont="1" applyFill="1" applyBorder="1" applyAlignment="1">
      <alignment horizontal="right"/>
    </xf>
    <xf numFmtId="9" fontId="10" fillId="3" borderId="6" xfId="2" applyFont="1" applyFill="1" applyBorder="1" applyAlignment="1" applyProtection="1">
      <alignment vertical="center"/>
      <protection hidden="1"/>
    </xf>
    <xf numFmtId="0" fontId="7" fillId="3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</cellXfs>
  <cellStyles count="4">
    <cellStyle name="Millares_Preus Ramaders 2014" xfId="3" xr:uid="{FB46829C-E975-452C-B4AA-D5A111C37A7B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 Tipus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capr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ins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'3.C-Caprí'!$B$9</c:f>
              <c:strCache>
                <c:ptCount val="1"/>
                <c:pt idx="0">
                  <c:v>Reproductores adultes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'3.C-Caprí'!$D$6:$H$6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'3.C-Caprí'!$D$9:$H$9</c:f>
              <c:numCache>
                <c:formatCode>#,##0</c:formatCode>
                <c:ptCount val="5"/>
                <c:pt idx="0">
                  <c:v>7232.5</c:v>
                </c:pt>
                <c:pt idx="1">
                  <c:v>7028</c:v>
                </c:pt>
                <c:pt idx="2">
                  <c:v>7430</c:v>
                </c:pt>
                <c:pt idx="3">
                  <c:v>6922</c:v>
                </c:pt>
                <c:pt idx="4">
                  <c:v>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C-4F08-888C-706C23159698}"/>
            </c:ext>
          </c:extLst>
        </c:ser>
        <c:ser>
          <c:idx val="2"/>
          <c:order val="2"/>
          <c:tx>
            <c:strRef>
              <c:f>'3.C-Caprí'!$B$10</c:f>
              <c:strCache>
                <c:ptCount val="1"/>
                <c:pt idx="0">
                  <c:v>Reposició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'3.C-Caprí'!$D$6:$H$6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'3.C-Caprí'!$D$10:$H$10</c:f>
              <c:numCache>
                <c:formatCode>#,##0</c:formatCode>
                <c:ptCount val="5"/>
                <c:pt idx="0">
                  <c:v>1446</c:v>
                </c:pt>
                <c:pt idx="1">
                  <c:v>1405</c:v>
                </c:pt>
                <c:pt idx="2">
                  <c:v>1486</c:v>
                </c:pt>
                <c:pt idx="3">
                  <c:v>1384</c:v>
                </c:pt>
                <c:pt idx="4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C-4F08-888C-706C23159698}"/>
            </c:ext>
          </c:extLst>
        </c:ser>
        <c:ser>
          <c:idx val="3"/>
          <c:order val="3"/>
          <c:tx>
            <c:strRef>
              <c:f>'3.C-Caprí'!$B$11</c:f>
              <c:strCache>
                <c:ptCount val="1"/>
                <c:pt idx="0">
                  <c:v>Sementals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'3.C-Caprí'!$D$6:$H$6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'3.C-Caprí'!$D$11:$H$11</c:f>
              <c:numCache>
                <c:formatCode>#,##0</c:formatCode>
                <c:ptCount val="5"/>
                <c:pt idx="0">
                  <c:v>845</c:v>
                </c:pt>
                <c:pt idx="1">
                  <c:v>793</c:v>
                </c:pt>
                <c:pt idx="2">
                  <c:v>806</c:v>
                </c:pt>
                <c:pt idx="3">
                  <c:v>799</c:v>
                </c:pt>
                <c:pt idx="4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CC-4F08-888C-706C2315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7826976"/>
        <c:axId val="1280563440"/>
      </c:barChart>
      <c:lineChart>
        <c:grouping val="standard"/>
        <c:varyColors val="0"/>
        <c:ser>
          <c:idx val="0"/>
          <c:order val="0"/>
          <c:tx>
            <c:strRef>
              <c:f>'3.C-Caprí'!$B$8</c:f>
              <c:strCache>
                <c:ptCount val="1"/>
                <c:pt idx="0">
                  <c:v>Explotacions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'3.C-Caprí'!$D$6:$H$6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'3.C-Caprí'!$D$8:$H$8</c:f>
              <c:numCache>
                <c:formatCode>#,##0</c:formatCode>
                <c:ptCount val="5"/>
                <c:pt idx="0">
                  <c:v>239</c:v>
                </c:pt>
                <c:pt idx="1">
                  <c:v>243</c:v>
                </c:pt>
                <c:pt idx="2">
                  <c:v>218</c:v>
                </c:pt>
                <c:pt idx="3">
                  <c:v>216</c:v>
                </c:pt>
                <c:pt idx="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C-4F08-888C-706C2315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897647"/>
        <c:axId val="172753843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"/>
      </c:valAx>
      <c:valAx>
        <c:axId val="1727538431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d'explotacions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67897647"/>
        <c:crosses val="max"/>
        <c:crossBetween val="between"/>
      </c:valAx>
      <c:catAx>
        <c:axId val="15678976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538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caprins vs. explotacions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314716237325564"/>
          <c:y val="2.1113365861105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1"/>
          <c:tx>
            <c:strRef>
              <c:f>'3.C-Caprí'!$B$12</c:f>
              <c:strCache>
                <c:ptCount val="1"/>
                <c:pt idx="0">
                  <c:v>Total animals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'3.C-Caprí'!$D$6:$H$6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'3.C-Caprí'!$D$12:$H$12</c:f>
              <c:numCache>
                <c:formatCode>#,##0</c:formatCode>
                <c:ptCount val="5"/>
                <c:pt idx="0">
                  <c:v>9524</c:v>
                </c:pt>
                <c:pt idx="1">
                  <c:v>9226</c:v>
                </c:pt>
                <c:pt idx="2">
                  <c:v>9722</c:v>
                </c:pt>
                <c:pt idx="3">
                  <c:v>9105</c:v>
                </c:pt>
                <c:pt idx="4">
                  <c:v>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E-48B5-AC50-F6B8B5F0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0"/>
          <c:tx>
            <c:strRef>
              <c:f>'3.C-Caprí'!$B$8</c:f>
              <c:strCache>
                <c:ptCount val="1"/>
                <c:pt idx="0">
                  <c:v>Explotacions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'3.C-Caprí'!$D$6:$H$6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'3.C-Caprí'!$D$8:$H$8</c:f>
              <c:numCache>
                <c:formatCode>#,##0</c:formatCode>
                <c:ptCount val="5"/>
                <c:pt idx="0">
                  <c:v>239</c:v>
                </c:pt>
                <c:pt idx="1">
                  <c:v>243</c:v>
                </c:pt>
                <c:pt idx="2">
                  <c:v>218</c:v>
                </c:pt>
                <c:pt idx="3">
                  <c:v>216</c:v>
                </c:pt>
                <c:pt idx="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E-48B5-AC50-F6B8B5F0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10415"/>
        <c:axId val="1727561727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727561727"/>
        <c:scaling>
          <c:orientation val="minMax"/>
          <c:max val="28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d'e</a:t>
                </a: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xplotacions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63510415"/>
        <c:crosses val="max"/>
        <c:crossBetween val="between"/>
      </c:valAx>
      <c:catAx>
        <c:axId val="1563510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56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Factor explotació caprins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314716237325564"/>
          <c:y val="2.1113365861105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'3.C-Caprí'!$B$13</c:f>
              <c:strCache>
                <c:ptCount val="1"/>
                <c:pt idx="0">
                  <c:v>Factor explotació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'3.C-Caprí'!$D$6:$H$6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'3.C-Caprí'!$D$13:$H$13</c:f>
              <c:numCache>
                <c:formatCode>0.0</c:formatCode>
                <c:ptCount val="5"/>
                <c:pt idx="0">
                  <c:v>39.84937238493724</c:v>
                </c:pt>
                <c:pt idx="1">
                  <c:v>37.967078189300409</c:v>
                </c:pt>
                <c:pt idx="2">
                  <c:v>44.596330275229356</c:v>
                </c:pt>
                <c:pt idx="3">
                  <c:v>42.152777777777779</c:v>
                </c:pt>
                <c:pt idx="4">
                  <c:v>39.253164556962027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B-4CAF-BE61-109BF1EF8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826976"/>
        <c:axId val="1280563440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caps/explotació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1326619</xdr:colOff>
      <xdr:row>14</xdr:row>
      <xdr:rowOff>83610</xdr:rowOff>
    </xdr:from>
    <xdr:to>
      <xdr:col>7</xdr:col>
      <xdr:colOff>447675</xdr:colOff>
      <xdr:row>39</xdr:row>
      <xdr:rowOff>76201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90F9FC-0704-4DDB-8AB9-F0FD92CDA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1335315</xdr:colOff>
      <xdr:row>40</xdr:row>
      <xdr:rowOff>52462</xdr:rowOff>
    </xdr:from>
    <xdr:to>
      <xdr:col>7</xdr:col>
      <xdr:colOff>447675</xdr:colOff>
      <xdr:row>64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C05CF3-033A-4C58-8432-C5BB8D114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1333501</xdr:colOff>
      <xdr:row>65</xdr:row>
      <xdr:rowOff>98426</xdr:rowOff>
    </xdr:from>
    <xdr:to>
      <xdr:col>7</xdr:col>
      <xdr:colOff>447676</xdr:colOff>
      <xdr:row>88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FD9F86-E76C-4B24-9B20-C4E4E3D79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A728-BD06-4010-BB83-AFF36DD0791D}">
  <dimension ref="B1:I45"/>
  <sheetViews>
    <sheetView tabSelected="1" workbookViewId="0">
      <selection activeCell="K15" sqref="K15"/>
    </sheetView>
  </sheetViews>
  <sheetFormatPr defaultColWidth="11.42578125" defaultRowHeight="12.75" x14ac:dyDescent="0.2"/>
  <cols>
    <col min="1" max="1" width="37.28515625" customWidth="1"/>
    <col min="2" max="2" width="23.85546875" customWidth="1"/>
    <col min="3" max="3" width="17.42578125" customWidth="1"/>
    <col min="4" max="8" width="12.85546875" customWidth="1"/>
    <col min="9" max="9" width="14.28515625" customWidth="1"/>
  </cols>
  <sheetData>
    <row r="1" spans="2:9" ht="64.5" customHeight="1" x14ac:dyDescent="0.2"/>
    <row r="2" spans="2:9" ht="84.75" customHeight="1" x14ac:dyDescent="0.2"/>
    <row r="3" spans="2:9" ht="39" customHeight="1" x14ac:dyDescent="0.2">
      <c r="B3" s="17" t="s">
        <v>5</v>
      </c>
      <c r="C3" s="18"/>
      <c r="D3" s="18"/>
      <c r="E3" s="18"/>
      <c r="F3" s="18"/>
      <c r="G3" s="18"/>
      <c r="H3" s="18"/>
      <c r="I3" s="19"/>
    </row>
    <row r="4" spans="2:9" x14ac:dyDescent="0.2">
      <c r="B4" s="11"/>
      <c r="C4" s="5"/>
      <c r="D4" s="5"/>
      <c r="E4" s="6"/>
      <c r="F4" s="7"/>
      <c r="G4" s="7"/>
      <c r="H4" s="7"/>
      <c r="I4" s="12"/>
    </row>
    <row r="5" spans="2:9" ht="28.5" customHeight="1" x14ac:dyDescent="0.2">
      <c r="B5" s="11"/>
      <c r="C5" s="5"/>
      <c r="D5" s="20"/>
      <c r="E5" s="21"/>
      <c r="F5" s="21"/>
      <c r="G5" s="21"/>
      <c r="H5" s="21"/>
      <c r="I5" s="22"/>
    </row>
    <row r="6" spans="2:9" s="4" customFormat="1" ht="33" customHeight="1" x14ac:dyDescent="0.2">
      <c r="B6" s="13"/>
      <c r="C6" s="14"/>
      <c r="D6" s="9">
        <v>2019</v>
      </c>
      <c r="E6" s="8">
        <v>2020</v>
      </c>
      <c r="F6" s="9">
        <v>2021</v>
      </c>
      <c r="G6" s="9">
        <v>2022</v>
      </c>
      <c r="H6" s="9">
        <v>2023</v>
      </c>
      <c r="I6" s="15" t="s">
        <v>11</v>
      </c>
    </row>
    <row r="7" spans="2:9" ht="24.95" customHeight="1" x14ac:dyDescent="0.2">
      <c r="B7" s="23" t="s">
        <v>0</v>
      </c>
      <c r="C7" s="24"/>
      <c r="D7" s="25"/>
      <c r="E7" s="25"/>
      <c r="F7" s="26"/>
      <c r="G7" s="27"/>
      <c r="H7" s="27"/>
      <c r="I7" s="26"/>
    </row>
    <row r="8" spans="2:9" ht="20.100000000000001" customHeight="1" x14ac:dyDescent="0.2">
      <c r="B8" s="37" t="s">
        <v>1</v>
      </c>
      <c r="C8" s="29" t="s">
        <v>7</v>
      </c>
      <c r="D8" s="35">
        <v>239</v>
      </c>
      <c r="E8" s="35">
        <v>243</v>
      </c>
      <c r="F8" s="35">
        <v>218</v>
      </c>
      <c r="G8" s="35">
        <v>216</v>
      </c>
      <c r="H8" s="35">
        <v>237</v>
      </c>
      <c r="I8" s="36">
        <f t="shared" ref="I8:I13" si="0">(H8-G8)/G8</f>
        <v>9.7222222222222224E-2</v>
      </c>
    </row>
    <row r="9" spans="2:9" ht="20.100000000000001" customHeight="1" x14ac:dyDescent="0.2">
      <c r="B9" s="38" t="s">
        <v>4</v>
      </c>
      <c r="C9" s="28" t="s">
        <v>8</v>
      </c>
      <c r="D9" s="10">
        <v>7232.5</v>
      </c>
      <c r="E9" s="10">
        <v>7028</v>
      </c>
      <c r="F9" s="10">
        <v>7430</v>
      </c>
      <c r="G9" s="10">
        <v>6922</v>
      </c>
      <c r="H9" s="10">
        <v>7044</v>
      </c>
      <c r="I9" s="16">
        <f t="shared" si="0"/>
        <v>1.7624963883270731E-2</v>
      </c>
    </row>
    <row r="10" spans="2:9" ht="20.100000000000001" customHeight="1" x14ac:dyDescent="0.2">
      <c r="B10" s="38" t="s">
        <v>6</v>
      </c>
      <c r="C10" s="28" t="s">
        <v>8</v>
      </c>
      <c r="D10" s="10">
        <v>1446</v>
      </c>
      <c r="E10" s="10">
        <v>1405</v>
      </c>
      <c r="F10" s="10">
        <v>1486</v>
      </c>
      <c r="G10" s="10">
        <v>1384</v>
      </c>
      <c r="H10" s="10">
        <v>1409</v>
      </c>
      <c r="I10" s="16">
        <f t="shared" si="0"/>
        <v>1.8063583815028903E-2</v>
      </c>
    </row>
    <row r="11" spans="2:9" ht="20.100000000000001" customHeight="1" x14ac:dyDescent="0.2">
      <c r="B11" s="38" t="s">
        <v>2</v>
      </c>
      <c r="C11" s="28" t="s">
        <v>8</v>
      </c>
      <c r="D11" s="10">
        <v>845</v>
      </c>
      <c r="E11" s="10">
        <v>793</v>
      </c>
      <c r="F11" s="10">
        <v>806</v>
      </c>
      <c r="G11" s="10">
        <v>799</v>
      </c>
      <c r="H11" s="10">
        <v>850</v>
      </c>
      <c r="I11" s="16">
        <f t="shared" si="0"/>
        <v>6.3829787234042548E-2</v>
      </c>
    </row>
    <row r="12" spans="2:9" ht="20.100000000000001" customHeight="1" x14ac:dyDescent="0.2">
      <c r="B12" s="37" t="s">
        <v>3</v>
      </c>
      <c r="C12" s="29" t="s">
        <v>8</v>
      </c>
      <c r="D12" s="30">
        <v>9524</v>
      </c>
      <c r="E12" s="30">
        <v>9226</v>
      </c>
      <c r="F12" s="30">
        <v>9722</v>
      </c>
      <c r="G12" s="30">
        <v>9105</v>
      </c>
      <c r="H12" s="30">
        <v>9303</v>
      </c>
      <c r="I12" s="31">
        <f t="shared" si="0"/>
        <v>2.1746293245469523E-2</v>
      </c>
    </row>
    <row r="13" spans="2:9" ht="20.100000000000001" customHeight="1" x14ac:dyDescent="0.2">
      <c r="B13" s="39" t="s">
        <v>10</v>
      </c>
      <c r="C13" s="32" t="s">
        <v>9</v>
      </c>
      <c r="D13" s="33">
        <f t="shared" ref="D13:G13" si="1">+D12/D8</f>
        <v>39.84937238493724</v>
      </c>
      <c r="E13" s="33">
        <f t="shared" si="1"/>
        <v>37.967078189300409</v>
      </c>
      <c r="F13" s="33">
        <f t="shared" si="1"/>
        <v>44.596330275229356</v>
      </c>
      <c r="G13" s="33">
        <f t="shared" si="1"/>
        <v>42.152777777777779</v>
      </c>
      <c r="H13" s="33">
        <f>+H12/H8</f>
        <v>39.253164556962027</v>
      </c>
      <c r="I13" s="34">
        <f t="shared" si="0"/>
        <v>-6.8788188434508776E-2</v>
      </c>
    </row>
    <row r="14" spans="2:9" ht="15" x14ac:dyDescent="0.3">
      <c r="F14" s="1"/>
      <c r="G14" s="2"/>
      <c r="H14" s="2"/>
      <c r="I14" s="2"/>
    </row>
    <row r="43" spans="2:9" x14ac:dyDescent="0.2">
      <c r="B43" s="5"/>
      <c r="C43" s="5"/>
      <c r="D43" s="5"/>
      <c r="E43" s="6"/>
      <c r="F43" s="7"/>
      <c r="G43" s="7"/>
      <c r="H43" s="7"/>
      <c r="I43" s="7"/>
    </row>
    <row r="44" spans="2:9" ht="15" x14ac:dyDescent="0.3">
      <c r="E44" s="3"/>
    </row>
    <row r="45" spans="2:9" ht="15" x14ac:dyDescent="0.3">
      <c r="F45" s="1"/>
      <c r="G45" s="2"/>
      <c r="H45" s="2"/>
      <c r="I45" s="2"/>
    </row>
  </sheetData>
  <mergeCells count="2">
    <mergeCell ref="B3:I3"/>
    <mergeCell ref="D5:I5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Sans,Normal"&amp;18&amp;K00-035Estadístiques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3.C-Caprí</vt:lpstr>
      <vt:lpstr>'3.C-Caprí'!Àrea_d'impressió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2024-07-31T11:03:42Z</cp:lastPrinted>
  <dcterms:created xsi:type="dcterms:W3CDTF">2018-05-16T08:54:59Z</dcterms:created>
  <dcterms:modified xsi:type="dcterms:W3CDTF">2024-07-31T11:04:00Z</dcterms:modified>
  <cp:contentStatus/>
</cp:coreProperties>
</file>