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STADÍSTICA\PUBLICACIÓ\Històric\Pesca 2023\"/>
    </mc:Choice>
  </mc:AlternateContent>
  <xr:revisionPtr revIDLastSave="0" documentId="13_ncr:1_{119570CB-C172-4DAC-AE6F-85D0D06BE593}" xr6:coauthVersionLast="47" xr6:coauthVersionMax="47" xr10:uidLastSave="{00000000-0000-0000-0000-000000000000}"/>
  <bookViews>
    <workbookView xWindow="-120" yWindow="-120" windowWidth="29040" windowHeight="15720" xr2:uid="{E21CB24C-454C-441B-B90A-A6750FCEFA28}"/>
  </bookViews>
  <sheets>
    <sheet name="3.Peix" sheetId="40" r:id="rId1"/>
  </sheets>
  <definedNames>
    <definedName name="_xlnm.Print_Area" localSheetId="0">'3.Peix'!$A$1:$H$98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40" l="1"/>
  <c r="G26" i="40" s="1"/>
  <c r="H24" i="40"/>
  <c r="H10" i="40"/>
  <c r="H25" i="40" l="1"/>
  <c r="H26" i="40"/>
  <c r="H16" i="40"/>
  <c r="H17" i="40"/>
  <c r="H18" i="40"/>
  <c r="H19" i="40"/>
  <c r="H20" i="40"/>
  <c r="H21" i="40"/>
  <c r="H22" i="40"/>
  <c r="H23" i="40"/>
  <c r="H12" i="40" l="1"/>
  <c r="H13" i="40"/>
  <c r="H15" i="40"/>
  <c r="H14" i="40"/>
  <c r="H11" i="40"/>
</calcChain>
</file>

<file path=xl/sharedStrings.xml><?xml version="1.0" encoding="utf-8"?>
<sst xmlns="http://schemas.openxmlformats.org/spreadsheetml/2006/main" count="31" uniqueCount="23">
  <si>
    <t>Captures</t>
  </si>
  <si>
    <t xml:space="preserve">Cap roig </t>
  </si>
  <si>
    <t>Gall de Sant Pere</t>
  </si>
  <si>
    <t>Lluç</t>
  </si>
  <si>
    <t>Molls</t>
  </si>
  <si>
    <t>Aladroc</t>
  </si>
  <si>
    <t>Llampuga</t>
  </si>
  <si>
    <t>Rajades</t>
  </si>
  <si>
    <t>Xucles i gerrets</t>
  </si>
  <si>
    <t xml:space="preserve">Sirviola/verderol </t>
  </si>
  <si>
    <t xml:space="preserve">Dèntol </t>
  </si>
  <si>
    <t>Rap</t>
  </si>
  <si>
    <t xml:space="preserve">Sardina </t>
  </si>
  <si>
    <t>Altres peixos</t>
  </si>
  <si>
    <t>Serrà</t>
  </si>
  <si>
    <t>Sorells</t>
  </si>
  <si>
    <t>Tonyina</t>
  </si>
  <si>
    <t>PRODUCCIÓ PESQUERA</t>
  </si>
  <si>
    <t>Kg</t>
  </si>
  <si>
    <t>PEIX</t>
  </si>
  <si>
    <t>Total peix</t>
  </si>
  <si>
    <t>Diferència 
2023-2022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</si>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</sst>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]_-;\-* #,##0.00\ [$€]_-;_-* &quot;-&quot;??\ [$€]_-;_-@_-"/>
  </numFmts>
  <fonts count="16" x14ac:knownFonts="1">
    <font>
      <sz val="10"/>
      <name val="Arial"/>
    </font>
    <font>
      <sz val="10"/>
      <name val="Arial"/>
      <family val="2"/>
    </font>
    <font>
      <b/>
      <sz val="10"/>
      <color theme="1"/>
      <name val="Noto Sans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4"/>
      <color indexed="9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rgb="FFFF0000"/>
      <name val="Tahoma"/>
      <family val="2"/>
    </font>
    <font>
      <sz val="11"/>
      <name val="Tahoma"/>
      <family val="2"/>
    </font>
    <font>
      <sz val="12"/>
      <color rgb="FF00B0F0"/>
      <name val="Tahoma"/>
      <family val="2"/>
    </font>
    <font>
      <sz val="18"/>
      <name val="Arial"/>
      <family val="2"/>
    </font>
    <font>
      <b/>
      <sz val="18"/>
      <color theme="1"/>
      <name val="Noto Sans"/>
      <family val="2"/>
    </font>
    <font>
      <b/>
      <sz val="12"/>
      <color rgb="FFFF0000"/>
      <name val="Tahoma"/>
      <family val="2"/>
    </font>
    <font>
      <sz val="12"/>
      <color theme="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Protection="1">
      <protection hidden="1"/>
    </xf>
    <xf numFmtId="3" fontId="2" fillId="0" borderId="0" xfId="0" applyNumberFormat="1" applyFont="1" applyProtection="1">
      <protection hidden="1"/>
    </xf>
    <xf numFmtId="3" fontId="2" fillId="0" borderId="0" xfId="0" applyNumberFormat="1" applyFont="1"/>
    <xf numFmtId="0" fontId="0" fillId="0" borderId="0" xfId="0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hidden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right"/>
    </xf>
    <xf numFmtId="3" fontId="8" fillId="0" borderId="4" xfId="0" applyNumberFormat="1" applyFont="1" applyBorder="1" applyAlignment="1">
      <alignment horizontal="right"/>
    </xf>
    <xf numFmtId="0" fontId="8" fillId="0" borderId="0" xfId="0" applyFont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left" vertical="center"/>
    </xf>
    <xf numFmtId="0" fontId="12" fillId="0" borderId="0" xfId="0" applyFont="1"/>
    <xf numFmtId="0" fontId="12" fillId="0" borderId="0" xfId="0" applyFont="1" applyProtection="1">
      <protection hidden="1"/>
    </xf>
    <xf numFmtId="3" fontId="13" fillId="0" borderId="0" xfId="0" applyNumberFormat="1" applyFont="1" applyProtection="1">
      <protection hidden="1"/>
    </xf>
    <xf numFmtId="3" fontId="8" fillId="0" borderId="0" xfId="0" applyNumberFormat="1" applyFont="1" applyAlignment="1">
      <alignment horizontal="right"/>
    </xf>
    <xf numFmtId="0" fontId="7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6" xfId="0" applyFont="1" applyFill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9" fontId="9" fillId="0" borderId="4" xfId="2" applyFont="1" applyFill="1" applyBorder="1" applyAlignment="1" applyProtection="1">
      <alignment vertical="center"/>
      <protection hidden="1"/>
    </xf>
    <xf numFmtId="9" fontId="11" fillId="0" borderId="4" xfId="2" applyFont="1" applyFill="1" applyBorder="1" applyAlignment="1" applyProtection="1">
      <alignment vertical="center"/>
      <protection hidden="1"/>
    </xf>
    <xf numFmtId="0" fontId="7" fillId="0" borderId="8" xfId="0" applyFont="1" applyBorder="1" applyAlignment="1">
      <alignment horizontal="left" vertical="center"/>
    </xf>
    <xf numFmtId="3" fontId="7" fillId="0" borderId="9" xfId="0" applyNumberFormat="1" applyFont="1" applyBorder="1" applyAlignment="1">
      <alignment horizontal="right"/>
    </xf>
    <xf numFmtId="3" fontId="7" fillId="0" borderId="8" xfId="0" applyNumberFormat="1" applyFont="1" applyBorder="1" applyAlignment="1">
      <alignment horizontal="right"/>
    </xf>
    <xf numFmtId="9" fontId="14" fillId="0" borderId="5" xfId="2" applyFont="1" applyFill="1" applyBorder="1" applyAlignment="1" applyProtection="1">
      <alignment vertical="center"/>
      <protection hidden="1"/>
    </xf>
    <xf numFmtId="9" fontId="8" fillId="0" borderId="4" xfId="2" applyFont="1" applyFill="1" applyBorder="1" applyAlignment="1" applyProtection="1">
      <alignment vertical="center"/>
      <protection hidden="1"/>
    </xf>
    <xf numFmtId="9" fontId="15" fillId="0" borderId="4" xfId="2" applyFont="1" applyFill="1" applyBorder="1" applyAlignment="1" applyProtection="1">
      <alignment vertical="center"/>
      <protection hidden="1"/>
    </xf>
    <xf numFmtId="9" fontId="11" fillId="0" borderId="12" xfId="2" applyFont="1" applyFill="1" applyBorder="1" applyAlignment="1" applyProtection="1">
      <alignment vertical="center"/>
      <protection hidden="1"/>
    </xf>
    <xf numFmtId="0" fontId="5" fillId="0" borderId="3" xfId="0" applyFont="1" applyBorder="1"/>
    <xf numFmtId="0" fontId="5" fillId="0" borderId="15" xfId="0" applyFont="1" applyBorder="1" applyAlignment="1" applyProtection="1">
      <alignment horizontal="center"/>
      <protection hidden="1"/>
    </xf>
    <xf numFmtId="0" fontId="5" fillId="0" borderId="3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</cellXfs>
  <cellStyles count="4">
    <cellStyle name="Euro" xfId="3" xr:uid="{23613E9F-84A3-4A4D-9318-80729E83CFD5}"/>
    <cellStyle name="Normal" xfId="0" builtinId="0"/>
    <cellStyle name="Normal 2" xfId="1" xr:uid="{4E637637-697F-472F-9644-98CF46D5C0D4}"/>
    <cellStyle name="Percentatge" xfId="2" builtinId="5"/>
  </cellStyles>
  <dxfs count="0"/>
  <tableStyles count="0" defaultTableStyle="TableStyleMedium2" defaultPivotStyle="PivotStyleLight16"/>
  <colors>
    <mruColors>
      <color rgb="FFFFFF00"/>
      <color rgb="FFFF66FF"/>
      <color rgb="FFFEF8F4"/>
      <color rgb="FFFFFFFF"/>
      <color rgb="FFFF66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CAPTURES: Tipus de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peix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0735355242880938"/>
          <c:y val="2.40366001927052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'3.Peix'!$B$10</c:f>
              <c:strCache>
                <c:ptCount val="1"/>
                <c:pt idx="0">
                  <c:v>Xucles i gerrets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'3.Peix'!$C$6:$G$6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'3.Peix'!$C$10:$G$10</c:f>
              <c:numCache>
                <c:formatCode>#,##0</c:formatCode>
                <c:ptCount val="5"/>
                <c:pt idx="0">
                  <c:v>133403</c:v>
                </c:pt>
                <c:pt idx="1">
                  <c:v>134689</c:v>
                </c:pt>
                <c:pt idx="2">
                  <c:v>145010.03</c:v>
                </c:pt>
                <c:pt idx="3">
                  <c:v>124220.03000000001</c:v>
                </c:pt>
                <c:pt idx="4">
                  <c:v>122271.05000000002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4A-4E2D-9388-9AD421D93BE2}"/>
            </c:ext>
          </c:extLst>
        </c:ser>
        <c:ser>
          <c:idx val="1"/>
          <c:order val="1"/>
          <c:tx>
            <c:strRef>
              <c:f>'3.Peix'!$B$11</c:f>
              <c:strCache>
                <c:ptCount val="1"/>
                <c:pt idx="0">
                  <c:v>Molls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'3.Peix'!$C$6:$G$6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'3.Peix'!$C$11:$G$11</c:f>
              <c:numCache>
                <c:formatCode>#,##0</c:formatCode>
                <c:ptCount val="5"/>
                <c:pt idx="0">
                  <c:v>143745</c:v>
                </c:pt>
                <c:pt idx="1">
                  <c:v>163169</c:v>
                </c:pt>
                <c:pt idx="2">
                  <c:v>140415.505</c:v>
                </c:pt>
                <c:pt idx="3">
                  <c:v>118735.67700000001</c:v>
                </c:pt>
                <c:pt idx="4">
                  <c:v>64918.974999999991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4A-4E2D-9388-9AD421D93BE2}"/>
            </c:ext>
          </c:extLst>
        </c:ser>
        <c:ser>
          <c:idx val="2"/>
          <c:order val="2"/>
          <c:tx>
            <c:strRef>
              <c:f>'3.Peix'!$B$12</c:f>
              <c:strCache>
                <c:ptCount val="1"/>
                <c:pt idx="0">
                  <c:v>Aladroc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'3.Peix'!$C$6:$G$6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'3.Peix'!$C$12:$G$12</c:f>
              <c:numCache>
                <c:formatCode>#,##0</c:formatCode>
                <c:ptCount val="5"/>
                <c:pt idx="0">
                  <c:v>149467</c:v>
                </c:pt>
                <c:pt idx="1">
                  <c:v>144107</c:v>
                </c:pt>
                <c:pt idx="2">
                  <c:v>132261.29999999999</c:v>
                </c:pt>
                <c:pt idx="3">
                  <c:v>69185.399999999994</c:v>
                </c:pt>
                <c:pt idx="4">
                  <c:v>41253.550000000003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4A-4E2D-9388-9AD421D93BE2}"/>
            </c:ext>
          </c:extLst>
        </c:ser>
        <c:ser>
          <c:idx val="3"/>
          <c:order val="3"/>
          <c:tx>
            <c:strRef>
              <c:f>'3.Peix'!$B$13</c:f>
              <c:strCache>
                <c:ptCount val="1"/>
                <c:pt idx="0">
                  <c:v>Rajades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'3.Peix'!$C$6:$G$6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'3.Peix'!$C$13:$G$13</c:f>
              <c:numCache>
                <c:formatCode>#,##0</c:formatCode>
                <c:ptCount val="5"/>
                <c:pt idx="0">
                  <c:v>131417</c:v>
                </c:pt>
                <c:pt idx="1">
                  <c:v>136759</c:v>
                </c:pt>
                <c:pt idx="2">
                  <c:v>128082.51000000001</c:v>
                </c:pt>
                <c:pt idx="3">
                  <c:v>112838.89999999997</c:v>
                </c:pt>
                <c:pt idx="4">
                  <c:v>105988.183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4A-4E2D-9388-9AD421D93BE2}"/>
            </c:ext>
          </c:extLst>
        </c:ser>
        <c:ser>
          <c:idx val="4"/>
          <c:order val="4"/>
          <c:tx>
            <c:strRef>
              <c:f>'3.Peix'!$B$14</c:f>
              <c:strCache>
                <c:ptCount val="1"/>
                <c:pt idx="0">
                  <c:v>Serrà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'3.Peix'!$C$6:$G$6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'3.Peix'!$C$14:$G$14</c:f>
              <c:numCache>
                <c:formatCode>#,##0</c:formatCode>
                <c:ptCount val="5"/>
                <c:pt idx="0">
                  <c:v>62308</c:v>
                </c:pt>
                <c:pt idx="1">
                  <c:v>69133</c:v>
                </c:pt>
                <c:pt idx="2">
                  <c:v>83203.790000000008</c:v>
                </c:pt>
                <c:pt idx="3">
                  <c:v>63311.141000000003</c:v>
                </c:pt>
                <c:pt idx="4">
                  <c:v>21737.370000000003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4A-4E2D-9388-9AD421D93BE2}"/>
            </c:ext>
          </c:extLst>
        </c:ser>
        <c:ser>
          <c:idx val="5"/>
          <c:order val="5"/>
          <c:tx>
            <c:strRef>
              <c:f>'3.Peix'!$B$15</c:f>
              <c:strCache>
                <c:ptCount val="1"/>
                <c:pt idx="0">
                  <c:v>Sorells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'3.Peix'!$C$6:$G$6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'3.Peix'!$C$15:$G$15</c:f>
              <c:numCache>
                <c:formatCode>#,##0</c:formatCode>
                <c:ptCount val="5"/>
                <c:pt idx="0">
                  <c:v>97917</c:v>
                </c:pt>
                <c:pt idx="1">
                  <c:v>82688</c:v>
                </c:pt>
                <c:pt idx="2">
                  <c:v>81726.490000000005</c:v>
                </c:pt>
                <c:pt idx="3">
                  <c:v>59636.739999999991</c:v>
                </c:pt>
                <c:pt idx="4">
                  <c:v>59673.750000000007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4A-4E2D-9388-9AD421D93BE2}"/>
            </c:ext>
          </c:extLst>
        </c:ser>
        <c:ser>
          <c:idx val="6"/>
          <c:order val="6"/>
          <c:tx>
            <c:strRef>
              <c:f>'3.Peix'!$B$16</c:f>
              <c:strCache>
                <c:ptCount val="1"/>
                <c:pt idx="0">
                  <c:v>Cap roig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'3.Peix'!$C$6:$G$6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'3.Peix'!$C$16:$G$16</c:f>
              <c:numCache>
                <c:formatCode>#,##0</c:formatCode>
                <c:ptCount val="5"/>
                <c:pt idx="0">
                  <c:v>70811</c:v>
                </c:pt>
                <c:pt idx="1">
                  <c:v>78324</c:v>
                </c:pt>
                <c:pt idx="2">
                  <c:v>76481.91</c:v>
                </c:pt>
                <c:pt idx="3">
                  <c:v>73682.565000000002</c:v>
                </c:pt>
                <c:pt idx="4">
                  <c:v>63147.441000000006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44A-4E2D-9388-9AD421D93BE2}"/>
            </c:ext>
          </c:extLst>
        </c:ser>
        <c:ser>
          <c:idx val="7"/>
          <c:order val="7"/>
          <c:tx>
            <c:strRef>
              <c:f>'3.Peix'!$B$17</c:f>
              <c:strCache>
                <c:ptCount val="1"/>
                <c:pt idx="0">
                  <c:v>Tonyina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'3.Peix'!$C$6:$G$6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'3.Peix'!$C$17:$G$17</c:f>
              <c:numCache>
                <c:formatCode>#,##0</c:formatCode>
                <c:ptCount val="5"/>
                <c:pt idx="0">
                  <c:v>51804</c:v>
                </c:pt>
                <c:pt idx="1">
                  <c:v>85381</c:v>
                </c:pt>
                <c:pt idx="2">
                  <c:v>75290.84</c:v>
                </c:pt>
                <c:pt idx="3">
                  <c:v>49964.149999999994</c:v>
                </c:pt>
                <c:pt idx="4">
                  <c:v>57164.83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44A-4E2D-9388-9AD421D93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2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kg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  <c:majorUnit val="50000"/>
        <c:minorUnit val="1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CAPTURES: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Total peix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1572411110912194"/>
          <c:y val="2.40366001927052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0.16213006169210326"/>
          <c:y val="0.10179543685311264"/>
          <c:w val="0.80322290856878076"/>
          <c:h val="0.68929518941142942"/>
        </c:manualLayout>
      </c:layout>
      <c:barChart>
        <c:barDir val="col"/>
        <c:grouping val="clustered"/>
        <c:varyColors val="0"/>
        <c:ser>
          <c:idx val="5"/>
          <c:order val="0"/>
          <c:tx>
            <c:v>Peixos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'3.Peix'!$C$6:$G$6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'3.Peix'!$C$26:$G$26</c:f>
              <c:numCache>
                <c:formatCode>#,##0</c:formatCode>
                <c:ptCount val="5"/>
                <c:pt idx="0">
                  <c:v>2011259.9820000001</c:v>
                </c:pt>
                <c:pt idx="1">
                  <c:v>1891551.638</c:v>
                </c:pt>
                <c:pt idx="2">
                  <c:v>1685715.777</c:v>
                </c:pt>
                <c:pt idx="3">
                  <c:v>1385556.1960000002</c:v>
                </c:pt>
                <c:pt idx="4">
                  <c:v>1372612.1099999999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70-452B-B2A8-035FA87C2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2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Kg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  <c:majorUnit val="400000"/>
        <c:minorUnit val="10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925850347442246"/>
          <c:y val="0.90499941748476476"/>
          <c:w val="0.13852178629348399"/>
          <c:h val="7.12002281335805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CAPTURES: Tipus de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peix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0735355242880938"/>
          <c:y val="2.40366001927052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'3.Peix'!$B$18</c:f>
              <c:strCache>
                <c:ptCount val="1"/>
                <c:pt idx="0">
                  <c:v>Sardina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'3.Peix'!$C$6:$G$6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'3.Peix'!$C$18:$G$18</c:f>
              <c:numCache>
                <c:formatCode>#,##0</c:formatCode>
                <c:ptCount val="5"/>
                <c:pt idx="0">
                  <c:v>251090</c:v>
                </c:pt>
                <c:pt idx="1">
                  <c:v>86540</c:v>
                </c:pt>
                <c:pt idx="2">
                  <c:v>72130.430000000008</c:v>
                </c:pt>
                <c:pt idx="3">
                  <c:v>40790.300000000003</c:v>
                </c:pt>
                <c:pt idx="4">
                  <c:v>120874.05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9-489D-8985-8ECBBA30EC0B}"/>
            </c:ext>
          </c:extLst>
        </c:ser>
        <c:ser>
          <c:idx val="1"/>
          <c:order val="1"/>
          <c:tx>
            <c:strRef>
              <c:f>'3.Peix'!$B$19</c:f>
              <c:strCache>
                <c:ptCount val="1"/>
                <c:pt idx="0">
                  <c:v>Llampuga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'3.Peix'!$C$6:$G$6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'3.Peix'!$C$19:$G$19</c:f>
              <c:numCache>
                <c:formatCode>#,##0</c:formatCode>
                <c:ptCount val="5"/>
                <c:pt idx="0">
                  <c:v>121085</c:v>
                </c:pt>
                <c:pt idx="1">
                  <c:v>112824</c:v>
                </c:pt>
                <c:pt idx="2">
                  <c:v>69702.14</c:v>
                </c:pt>
                <c:pt idx="3">
                  <c:v>108049.82999999997</c:v>
                </c:pt>
                <c:pt idx="4">
                  <c:v>101403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49-489D-8985-8ECBBA30EC0B}"/>
            </c:ext>
          </c:extLst>
        </c:ser>
        <c:ser>
          <c:idx val="3"/>
          <c:order val="2"/>
          <c:tx>
            <c:strRef>
              <c:f>'3.Peix'!$B$20</c:f>
              <c:strCache>
                <c:ptCount val="1"/>
                <c:pt idx="0">
                  <c:v>Lluç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'3.Peix'!$C$6:$G$6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'3.Peix'!$C$20:$G$20</c:f>
              <c:numCache>
                <c:formatCode>#,##0</c:formatCode>
                <c:ptCount val="5"/>
                <c:pt idx="0">
                  <c:v>75057</c:v>
                </c:pt>
                <c:pt idx="1">
                  <c:v>53467</c:v>
                </c:pt>
                <c:pt idx="2">
                  <c:v>51625.030000000006</c:v>
                </c:pt>
                <c:pt idx="3">
                  <c:v>48832.000000000007</c:v>
                </c:pt>
                <c:pt idx="4">
                  <c:v>34337.250000000007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49-489D-8985-8ECBBA30EC0B}"/>
            </c:ext>
          </c:extLst>
        </c:ser>
        <c:ser>
          <c:idx val="4"/>
          <c:order val="3"/>
          <c:tx>
            <c:strRef>
              <c:f>'3.Peix'!$B$21</c:f>
              <c:strCache>
                <c:ptCount val="1"/>
                <c:pt idx="0">
                  <c:v>Rap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'3.Peix'!$C$6:$G$6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'3.Peix'!$C$21:$G$21</c:f>
              <c:numCache>
                <c:formatCode>#,##0</c:formatCode>
                <c:ptCount val="5"/>
                <c:pt idx="0">
                  <c:v>45443</c:v>
                </c:pt>
                <c:pt idx="1">
                  <c:v>49211</c:v>
                </c:pt>
                <c:pt idx="2">
                  <c:v>48595.11</c:v>
                </c:pt>
                <c:pt idx="3">
                  <c:v>33192.379999999997</c:v>
                </c:pt>
                <c:pt idx="4">
                  <c:v>28708.298000000003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49-489D-8985-8ECBBA30EC0B}"/>
            </c:ext>
          </c:extLst>
        </c:ser>
        <c:ser>
          <c:idx val="5"/>
          <c:order val="4"/>
          <c:tx>
            <c:strRef>
              <c:f>'3.Peix'!$B$22</c:f>
              <c:strCache>
                <c:ptCount val="1"/>
                <c:pt idx="0">
                  <c:v>Sirviola/verderol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'3.Peix'!$C$6:$G$6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'3.Peix'!$C$22:$G$22</c:f>
              <c:numCache>
                <c:formatCode>#,##0</c:formatCode>
                <c:ptCount val="5"/>
                <c:pt idx="0">
                  <c:v>34161</c:v>
                </c:pt>
                <c:pt idx="1">
                  <c:v>48073</c:v>
                </c:pt>
                <c:pt idx="2">
                  <c:v>39774.849999999991</c:v>
                </c:pt>
                <c:pt idx="3">
                  <c:v>30290.610000000004</c:v>
                </c:pt>
                <c:pt idx="4">
                  <c:v>33256.504999999997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49-489D-8985-8ECBBA30EC0B}"/>
            </c:ext>
          </c:extLst>
        </c:ser>
        <c:ser>
          <c:idx val="6"/>
          <c:order val="5"/>
          <c:tx>
            <c:strRef>
              <c:f>'3.Peix'!$B$23</c:f>
              <c:strCache>
                <c:ptCount val="1"/>
                <c:pt idx="0">
                  <c:v>Gall de Sant Pere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'3.Peix'!$C$6:$G$6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'3.Peix'!$C$23:$G$23</c:f>
              <c:numCache>
                <c:formatCode>#,##0</c:formatCode>
                <c:ptCount val="5"/>
                <c:pt idx="0">
                  <c:v>24779</c:v>
                </c:pt>
                <c:pt idx="1">
                  <c:v>30897</c:v>
                </c:pt>
                <c:pt idx="2">
                  <c:v>32157.411</c:v>
                </c:pt>
                <c:pt idx="3">
                  <c:v>25381.190000000002</c:v>
                </c:pt>
                <c:pt idx="4">
                  <c:v>24078.702999999998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49-489D-8985-8ECBBA30EC0B}"/>
            </c:ext>
          </c:extLst>
        </c:ser>
        <c:ser>
          <c:idx val="7"/>
          <c:order val="6"/>
          <c:tx>
            <c:strRef>
              <c:f>'3.Peix'!$B$24</c:f>
              <c:strCache>
                <c:ptCount val="1"/>
                <c:pt idx="0">
                  <c:v>Dèntol 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'3.Peix'!$C$6:$G$6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'3.Peix'!$C$24:$G$24</c:f>
              <c:numCache>
                <c:formatCode>#,##0</c:formatCode>
                <c:ptCount val="5"/>
                <c:pt idx="0">
                  <c:v>16589</c:v>
                </c:pt>
                <c:pt idx="1">
                  <c:v>21396</c:v>
                </c:pt>
                <c:pt idx="2">
                  <c:v>17114.54</c:v>
                </c:pt>
                <c:pt idx="3">
                  <c:v>17528.971000000001</c:v>
                </c:pt>
                <c:pt idx="4">
                  <c:v>20185.154999999999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D49-489D-8985-8ECBBA30E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2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Kg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  <c:majorUnit val="50000"/>
        <c:minorUnit val="1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1017326</xdr:colOff>
      <xdr:row>26</xdr:row>
      <xdr:rowOff>273852</xdr:rowOff>
    </xdr:from>
    <xdr:to>
      <xdr:col>6</xdr:col>
      <xdr:colOff>910166</xdr:colOff>
      <xdr:row>49</xdr:row>
      <xdr:rowOff>128324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658D4BB-6844-4A6E-8581-765DF7877A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1004858</xdr:colOff>
      <xdr:row>71</xdr:row>
      <xdr:rowOff>79200</xdr:rowOff>
    </xdr:from>
    <xdr:to>
      <xdr:col>6</xdr:col>
      <xdr:colOff>941917</xdr:colOff>
      <xdr:row>91</xdr:row>
      <xdr:rowOff>42333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F4CF2A3-70A2-4C7B-8437-EA77602BC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1016000</xdr:colOff>
      <xdr:row>50</xdr:row>
      <xdr:rowOff>136277</xdr:rowOff>
    </xdr:from>
    <xdr:to>
      <xdr:col>6</xdr:col>
      <xdr:colOff>932657</xdr:colOff>
      <xdr:row>70</xdr:row>
      <xdr:rowOff>157435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564136B-9EB2-49F2-A44C-B85988DF43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3CE8E-5C7A-4D53-849B-8282F00B3128}">
  <dimension ref="B2:K88"/>
  <sheetViews>
    <sheetView showGridLines="0" tabSelected="1" view="pageBreakPreview" zoomScale="90" zoomScaleNormal="90" zoomScaleSheetLayoutView="90" zoomScalePageLayoutView="70" workbookViewId="0">
      <selection activeCell="K84" sqref="K84"/>
    </sheetView>
  </sheetViews>
  <sheetFormatPr defaultColWidth="11.42578125" defaultRowHeight="12.75" x14ac:dyDescent="0.2"/>
  <cols>
    <col min="1" max="1" width="31.85546875" customWidth="1"/>
    <col min="2" max="2" width="20.42578125" customWidth="1"/>
    <col min="3" max="7" width="17.42578125" customWidth="1"/>
    <col min="8" max="8" width="14.140625" customWidth="1"/>
  </cols>
  <sheetData>
    <row r="2" spans="2:11" ht="44.25" customHeight="1" x14ac:dyDescent="0.2"/>
    <row r="3" spans="2:11" ht="39" customHeight="1" x14ac:dyDescent="0.2">
      <c r="B3" s="37" t="s">
        <v>17</v>
      </c>
      <c r="C3" s="38"/>
      <c r="D3" s="38"/>
      <c r="E3" s="38"/>
      <c r="F3" s="38"/>
      <c r="G3" s="38"/>
      <c r="H3" s="39"/>
    </row>
    <row r="4" spans="2:11" x14ac:dyDescent="0.2">
      <c r="B4" s="33"/>
      <c r="C4" s="5"/>
      <c r="D4" s="6"/>
      <c r="E4" s="7"/>
      <c r="F4" s="7"/>
      <c r="G4" s="7"/>
      <c r="H4" s="34"/>
    </row>
    <row r="5" spans="2:11" ht="28.5" customHeight="1" x14ac:dyDescent="0.2">
      <c r="B5" s="33"/>
      <c r="C5" s="40"/>
      <c r="D5" s="41"/>
      <c r="E5" s="41"/>
      <c r="F5" s="41"/>
      <c r="G5" s="41"/>
      <c r="H5" s="42"/>
    </row>
    <row r="6" spans="2:11" s="4" customFormat="1" ht="33" customHeight="1" x14ac:dyDescent="0.2">
      <c r="B6" s="35"/>
      <c r="C6" s="9">
        <v>2019</v>
      </c>
      <c r="D6" s="8">
        <v>2020</v>
      </c>
      <c r="E6" s="9">
        <v>2021</v>
      </c>
      <c r="F6" s="9">
        <v>2022</v>
      </c>
      <c r="G6" s="9">
        <v>2023</v>
      </c>
      <c r="H6" s="36" t="s">
        <v>21</v>
      </c>
    </row>
    <row r="7" spans="2:11" s="4" customFormat="1" ht="20.100000000000001" customHeight="1" x14ac:dyDescent="0.2">
      <c r="B7" s="35"/>
      <c r="C7" s="13" t="s">
        <v>0</v>
      </c>
      <c r="D7" s="13" t="s">
        <v>0</v>
      </c>
      <c r="E7" s="13" t="s">
        <v>0</v>
      </c>
      <c r="F7" s="13" t="s">
        <v>0</v>
      </c>
      <c r="G7" s="13" t="s">
        <v>0</v>
      </c>
      <c r="H7" s="43" t="s">
        <v>22</v>
      </c>
    </row>
    <row r="8" spans="2:11" s="4" customFormat="1" ht="20.100000000000001" customHeight="1" x14ac:dyDescent="0.2">
      <c r="B8" s="35"/>
      <c r="C8" s="14" t="s">
        <v>18</v>
      </c>
      <c r="D8" s="14" t="s">
        <v>18</v>
      </c>
      <c r="E8" s="14" t="s">
        <v>18</v>
      </c>
      <c r="F8" s="14" t="s">
        <v>18</v>
      </c>
      <c r="G8" s="14" t="s">
        <v>18</v>
      </c>
      <c r="H8" s="44"/>
    </row>
    <row r="9" spans="2:11" ht="24.95" customHeight="1" x14ac:dyDescent="0.2">
      <c r="B9" s="20" t="s">
        <v>19</v>
      </c>
      <c r="C9" s="21"/>
      <c r="D9" s="21"/>
      <c r="E9" s="22"/>
      <c r="F9" s="22"/>
      <c r="G9" s="22"/>
      <c r="H9" s="22"/>
    </row>
    <row r="10" spans="2:11" ht="20.100000000000001" customHeight="1" x14ac:dyDescent="0.2">
      <c r="B10" s="23" t="s">
        <v>8</v>
      </c>
      <c r="C10" s="11">
        <v>133403</v>
      </c>
      <c r="D10" s="10">
        <v>134689</v>
      </c>
      <c r="E10" s="11">
        <v>145010.03</v>
      </c>
      <c r="F10" s="11">
        <v>124220.03000000001</v>
      </c>
      <c r="G10" s="11">
        <v>122271.05000000002</v>
      </c>
      <c r="H10" s="24">
        <f>(G10-F10)/F10</f>
        <v>-1.5689740213393893E-2</v>
      </c>
      <c r="J10" s="15"/>
      <c r="K10" s="19"/>
    </row>
    <row r="11" spans="2:11" ht="20.100000000000001" customHeight="1" x14ac:dyDescent="0.2">
      <c r="B11" s="23" t="s">
        <v>4</v>
      </c>
      <c r="C11" s="10">
        <v>143745</v>
      </c>
      <c r="D11" s="10">
        <v>163169</v>
      </c>
      <c r="E11" s="11">
        <v>140415.505</v>
      </c>
      <c r="F11" s="11">
        <v>118735.67700000001</v>
      </c>
      <c r="G11" s="11">
        <v>64918.974999999991</v>
      </c>
      <c r="H11" s="24">
        <f t="shared" ref="H11:H15" si="0">(G11-F11)/F11</f>
        <v>-0.45324794838201843</v>
      </c>
      <c r="J11" s="15"/>
      <c r="K11" s="19"/>
    </row>
    <row r="12" spans="2:11" ht="20.100000000000001" customHeight="1" x14ac:dyDescent="0.2">
      <c r="B12" s="23" t="s">
        <v>5</v>
      </c>
      <c r="C12" s="10">
        <v>149467</v>
      </c>
      <c r="D12" s="10">
        <v>144107</v>
      </c>
      <c r="E12" s="11">
        <v>132261.29999999999</v>
      </c>
      <c r="F12" s="11">
        <v>69185.399999999994</v>
      </c>
      <c r="G12" s="11">
        <v>41253.550000000003</v>
      </c>
      <c r="H12" s="24">
        <f t="shared" si="0"/>
        <v>-0.40372462976292678</v>
      </c>
      <c r="J12" s="15"/>
      <c r="K12" s="19"/>
    </row>
    <row r="13" spans="2:11" ht="20.100000000000001" customHeight="1" x14ac:dyDescent="0.2">
      <c r="B13" s="23" t="s">
        <v>7</v>
      </c>
      <c r="C13" s="10">
        <v>131417</v>
      </c>
      <c r="D13" s="10">
        <v>136759</v>
      </c>
      <c r="E13" s="11">
        <v>128082.51000000001</v>
      </c>
      <c r="F13" s="11">
        <v>112838.89999999997</v>
      </c>
      <c r="G13" s="11">
        <v>105988.183</v>
      </c>
      <c r="H13" s="24">
        <f t="shared" si="0"/>
        <v>-6.0712369581766241E-2</v>
      </c>
      <c r="J13" s="15"/>
      <c r="K13" s="19"/>
    </row>
    <row r="14" spans="2:11" ht="20.100000000000001" customHeight="1" x14ac:dyDescent="0.2">
      <c r="B14" s="23" t="s">
        <v>14</v>
      </c>
      <c r="C14" s="10">
        <v>62308</v>
      </c>
      <c r="D14" s="10">
        <v>69133</v>
      </c>
      <c r="E14" s="11">
        <v>83203.790000000008</v>
      </c>
      <c r="F14" s="11">
        <v>63311.141000000003</v>
      </c>
      <c r="G14" s="11">
        <v>21737.370000000003</v>
      </c>
      <c r="H14" s="24">
        <f t="shared" si="0"/>
        <v>-0.65665805959807289</v>
      </c>
      <c r="J14" s="15"/>
      <c r="K14" s="19"/>
    </row>
    <row r="15" spans="2:11" ht="20.100000000000001" customHeight="1" x14ac:dyDescent="0.2">
      <c r="B15" s="23" t="s">
        <v>15</v>
      </c>
      <c r="C15" s="10">
        <v>97917</v>
      </c>
      <c r="D15" s="10">
        <v>82688</v>
      </c>
      <c r="E15" s="11">
        <v>81726.490000000005</v>
      </c>
      <c r="F15" s="11">
        <v>59636.739999999991</v>
      </c>
      <c r="G15" s="11">
        <v>59673.750000000007</v>
      </c>
      <c r="H15" s="30">
        <f t="shared" si="0"/>
        <v>6.2059059566328732E-4</v>
      </c>
      <c r="J15" s="15"/>
      <c r="K15" s="19"/>
    </row>
    <row r="16" spans="2:11" ht="20.100000000000001" customHeight="1" x14ac:dyDescent="0.2">
      <c r="B16" s="23" t="s">
        <v>1</v>
      </c>
      <c r="C16" s="10">
        <v>70811</v>
      </c>
      <c r="D16" s="10">
        <v>78324</v>
      </c>
      <c r="E16" s="11">
        <v>76481.91</v>
      </c>
      <c r="F16" s="11">
        <v>73682.565000000002</v>
      </c>
      <c r="G16" s="11">
        <v>63147.441000000006</v>
      </c>
      <c r="H16" s="24">
        <f t="shared" ref="H16:H25" si="1">(G16-F16)/F16</f>
        <v>-0.1429798759041572</v>
      </c>
      <c r="J16" s="15"/>
      <c r="K16" s="19"/>
    </row>
    <row r="17" spans="2:11" ht="20.100000000000001" customHeight="1" x14ac:dyDescent="0.2">
      <c r="B17" s="23" t="s">
        <v>16</v>
      </c>
      <c r="C17" s="10">
        <v>51804</v>
      </c>
      <c r="D17" s="10">
        <v>85381</v>
      </c>
      <c r="E17" s="11">
        <v>75290.84</v>
      </c>
      <c r="F17" s="11">
        <v>49964.149999999994</v>
      </c>
      <c r="G17" s="11">
        <v>57164.83</v>
      </c>
      <c r="H17" s="31">
        <f t="shared" si="1"/>
        <v>0.14411693184012955</v>
      </c>
      <c r="J17" s="15"/>
      <c r="K17" s="19"/>
    </row>
    <row r="18" spans="2:11" ht="20.100000000000001" customHeight="1" x14ac:dyDescent="0.2">
      <c r="B18" s="23" t="s">
        <v>12</v>
      </c>
      <c r="C18" s="10">
        <v>251090</v>
      </c>
      <c r="D18" s="10">
        <v>86540</v>
      </c>
      <c r="E18" s="11">
        <v>72130.430000000008</v>
      </c>
      <c r="F18" s="11">
        <v>40790.300000000003</v>
      </c>
      <c r="G18" s="11">
        <v>120874.05</v>
      </c>
      <c r="H18" s="31">
        <f t="shared" si="1"/>
        <v>1.9633037756525447</v>
      </c>
      <c r="J18" s="15"/>
      <c r="K18" s="19"/>
    </row>
    <row r="19" spans="2:11" ht="20.100000000000001" customHeight="1" x14ac:dyDescent="0.2">
      <c r="B19" s="23" t="s">
        <v>6</v>
      </c>
      <c r="C19" s="10">
        <v>121085</v>
      </c>
      <c r="D19" s="10">
        <v>112824</v>
      </c>
      <c r="E19" s="11">
        <v>69702.14</v>
      </c>
      <c r="F19" s="11">
        <v>108049.82999999997</v>
      </c>
      <c r="G19" s="11">
        <v>101403</v>
      </c>
      <c r="H19" s="24">
        <f t="shared" si="1"/>
        <v>-6.1516339266799162E-2</v>
      </c>
      <c r="J19" s="15"/>
      <c r="K19" s="19"/>
    </row>
    <row r="20" spans="2:11" ht="20.100000000000001" customHeight="1" x14ac:dyDescent="0.2">
      <c r="B20" s="23" t="s">
        <v>3</v>
      </c>
      <c r="C20" s="10">
        <v>75057</v>
      </c>
      <c r="D20" s="10">
        <v>53467</v>
      </c>
      <c r="E20" s="11">
        <v>51625.030000000006</v>
      </c>
      <c r="F20" s="11">
        <v>48832.000000000007</v>
      </c>
      <c r="G20" s="11">
        <v>34337.250000000007</v>
      </c>
      <c r="H20" s="24">
        <f t="shared" si="1"/>
        <v>-0.29682892365661856</v>
      </c>
      <c r="J20" s="15"/>
      <c r="K20" s="19"/>
    </row>
    <row r="21" spans="2:11" ht="20.100000000000001" customHeight="1" x14ac:dyDescent="0.2">
      <c r="B21" s="23" t="s">
        <v>11</v>
      </c>
      <c r="C21" s="10">
        <v>45443</v>
      </c>
      <c r="D21" s="10">
        <v>49211</v>
      </c>
      <c r="E21" s="11">
        <v>48595.11</v>
      </c>
      <c r="F21" s="11">
        <v>33192.379999999997</v>
      </c>
      <c r="G21" s="11">
        <v>28708.298000000003</v>
      </c>
      <c r="H21" s="24">
        <f t="shared" si="1"/>
        <v>-0.13509371729294481</v>
      </c>
      <c r="J21" s="15"/>
      <c r="K21" s="19"/>
    </row>
    <row r="22" spans="2:11" ht="20.100000000000001" customHeight="1" x14ac:dyDescent="0.2">
      <c r="B22" s="23" t="s">
        <v>9</v>
      </c>
      <c r="C22" s="10">
        <v>34161</v>
      </c>
      <c r="D22" s="10">
        <v>48073</v>
      </c>
      <c r="E22" s="11">
        <v>39774.849999999991</v>
      </c>
      <c r="F22" s="11">
        <v>30290.610000000004</v>
      </c>
      <c r="G22" s="11">
        <v>33256.504999999997</v>
      </c>
      <c r="H22" s="31">
        <f t="shared" si="1"/>
        <v>9.7914667284679735E-2</v>
      </c>
      <c r="J22" s="15"/>
      <c r="K22" s="19"/>
    </row>
    <row r="23" spans="2:11" ht="20.100000000000001" customHeight="1" x14ac:dyDescent="0.2">
      <c r="B23" s="23" t="s">
        <v>2</v>
      </c>
      <c r="C23" s="10">
        <v>24779</v>
      </c>
      <c r="D23" s="10">
        <v>30897</v>
      </c>
      <c r="E23" s="11">
        <v>32157.411</v>
      </c>
      <c r="F23" s="11">
        <v>25381.190000000002</v>
      </c>
      <c r="G23" s="11">
        <v>24078.702999999998</v>
      </c>
      <c r="H23" s="24">
        <f t="shared" si="1"/>
        <v>-5.1317018626786393E-2</v>
      </c>
      <c r="J23" s="15"/>
      <c r="K23" s="19"/>
    </row>
    <row r="24" spans="2:11" ht="20.100000000000001" customHeight="1" x14ac:dyDescent="0.2">
      <c r="B24" s="23" t="s">
        <v>10</v>
      </c>
      <c r="C24" s="10">
        <v>16589</v>
      </c>
      <c r="D24" s="10">
        <v>21396</v>
      </c>
      <c r="E24" s="11">
        <v>17114.54</v>
      </c>
      <c r="F24" s="11">
        <v>17528.971000000001</v>
      </c>
      <c r="G24" s="11">
        <v>20185.154999999999</v>
      </c>
      <c r="H24" s="25">
        <f>(G24-F24)/F24</f>
        <v>0.15153108531014156</v>
      </c>
      <c r="J24" s="15"/>
      <c r="K24" s="19"/>
    </row>
    <row r="25" spans="2:11" ht="20.100000000000001" customHeight="1" thickBot="1" x14ac:dyDescent="0.25">
      <c r="B25" s="23" t="s">
        <v>13</v>
      </c>
      <c r="C25" s="10">
        <v>568551.98199999984</v>
      </c>
      <c r="D25" s="10">
        <v>468635.63799999934</v>
      </c>
      <c r="E25" s="10">
        <v>378786.91100000002</v>
      </c>
      <c r="F25" s="10">
        <v>409916.31200000027</v>
      </c>
      <c r="G25" s="11">
        <f>107629+365985</f>
        <v>473614</v>
      </c>
      <c r="H25" s="32">
        <f t="shared" si="1"/>
        <v>0.15539193278065913</v>
      </c>
      <c r="J25" s="12"/>
      <c r="K25" s="19"/>
    </row>
    <row r="26" spans="2:11" ht="20.100000000000001" customHeight="1" x14ac:dyDescent="0.2">
      <c r="B26" s="26" t="s">
        <v>20</v>
      </c>
      <c r="C26" s="27">
        <v>2011259.9820000001</v>
      </c>
      <c r="D26" s="27">
        <v>1891551.638</v>
      </c>
      <c r="E26" s="27">
        <v>1685715.777</v>
      </c>
      <c r="F26" s="28">
        <v>1385556.1960000002</v>
      </c>
      <c r="G26" s="28">
        <f>SUM(G10:G25)</f>
        <v>1372612.1099999999</v>
      </c>
      <c r="H26" s="29">
        <f>(G26-F26)/F26</f>
        <v>-9.3421587932477901E-3</v>
      </c>
    </row>
    <row r="27" spans="2:11" ht="27" x14ac:dyDescent="0.5">
      <c r="C27" s="16"/>
      <c r="D27" s="16"/>
      <c r="E27" s="17"/>
      <c r="F27" s="18"/>
      <c r="G27" s="18"/>
      <c r="H27" s="2"/>
    </row>
    <row r="56" spans="2:8" x14ac:dyDescent="0.2">
      <c r="B56" s="5"/>
      <c r="C56" s="5"/>
      <c r="D56" s="6"/>
      <c r="E56" s="7"/>
      <c r="F56" s="7"/>
      <c r="G56" s="7"/>
      <c r="H56" s="7"/>
    </row>
    <row r="57" spans="2:8" ht="15" x14ac:dyDescent="0.3">
      <c r="D57" s="3"/>
    </row>
    <row r="58" spans="2:8" ht="15" x14ac:dyDescent="0.3">
      <c r="E58" s="1"/>
      <c r="F58" s="2"/>
      <c r="G58" s="2"/>
      <c r="H58" s="2"/>
    </row>
    <row r="86" spans="2:8" x14ac:dyDescent="0.2">
      <c r="B86" s="5"/>
      <c r="C86" s="5"/>
      <c r="D86" s="6"/>
      <c r="E86" s="7"/>
      <c r="F86" s="7"/>
      <c r="G86" s="7"/>
      <c r="H86" s="7"/>
    </row>
    <row r="87" spans="2:8" ht="15" x14ac:dyDescent="0.3">
      <c r="D87" s="3"/>
    </row>
    <row r="88" spans="2:8" ht="15" x14ac:dyDescent="0.3">
      <c r="E88" s="1"/>
      <c r="F88" s="2"/>
      <c r="G88" s="2"/>
      <c r="H88" s="2"/>
    </row>
  </sheetData>
  <mergeCells count="3">
    <mergeCell ref="B3:H3"/>
    <mergeCell ref="C5:H5"/>
    <mergeCell ref="H7:H8"/>
  </mergeCells>
  <pageMargins left="0.70866141732283472" right="0.70866141732283472" top="1.5354330708661419" bottom="0.74803149606299213" header="0.31496062992125984" footer="0.31496062992125984"/>
  <pageSetup paperSize="9" scale="46" fitToHeight="0" orientation="portrait" r:id="rId1"/>
  <headerFooter>
    <oddHeader>&amp;C&amp;G</oddHeader>
    <oddFooter>&amp;R&amp;"Noto Sans,Normal"&amp;18&amp;K00-036Estadístiques Agràries-Pesqueres 2023</oddFooter>
  </headerFooter>
  <rowBreaks count="1" manualBreakCount="1">
    <brk id="112" min="1" max="9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3.Peix</vt:lpstr>
      <vt:lpstr>'3.Peix'!Àrea_d'impressió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DESCO</dc:creator>
  <cp:lastModifiedBy>Llorenç Mas Parera</cp:lastModifiedBy>
  <cp:lastPrinted>2024-07-29T10:17:21Z</cp:lastPrinted>
  <dcterms:created xsi:type="dcterms:W3CDTF">2018-05-16T08:54:59Z</dcterms:created>
  <dcterms:modified xsi:type="dcterms:W3CDTF">2024-08-02T10:20:52Z</dcterms:modified>
  <cp:contentStatus/>
</cp:coreProperties>
</file>