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STADÍSTICA\PUBLICACIÓ\Històric\Ramaderia 2023\"/>
    </mc:Choice>
  </mc:AlternateContent>
  <xr:revisionPtr revIDLastSave="0" documentId="13_ncr:1_{DA28B266-37D8-4273-B29B-57FFBE4DB22F}" xr6:coauthVersionLast="47" xr6:coauthVersionMax="47" xr10:uidLastSave="{00000000-0000-0000-0000-000000000000}"/>
  <bookViews>
    <workbookView xWindow="-120" yWindow="-120" windowWidth="29040" windowHeight="15720" xr2:uid="{369CC155-401E-42A5-AF2E-52E847064147}"/>
  </bookViews>
  <sheets>
    <sheet name="1.S-Boví" sheetId="9" r:id="rId1"/>
  </sheets>
  <definedNames>
    <definedName name="_xlnm.Print_Area" localSheetId="0">'1.S-Boví'!$A$1:$N$104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" i="9" l="1"/>
  <c r="K14" i="9"/>
  <c r="J14" i="9"/>
  <c r="N14" i="9" s="1"/>
  <c r="I14" i="9"/>
  <c r="M14" i="9" s="1"/>
  <c r="H14" i="9"/>
  <c r="G14" i="9"/>
  <c r="F14" i="9"/>
  <c r="E14" i="9"/>
  <c r="D14" i="9"/>
  <c r="C14" i="9"/>
  <c r="N13" i="9"/>
  <c r="M13" i="9"/>
  <c r="N12" i="9"/>
  <c r="M12" i="9"/>
  <c r="N11" i="9"/>
  <c r="M11" i="9"/>
  <c r="K4" i="9"/>
  <c r="I4" i="9"/>
  <c r="G4" i="9"/>
  <c r="E4" i="9"/>
  <c r="C4" i="9"/>
</calcChain>
</file>

<file path=xl/sharedStrings.xml><?xml version="1.0" encoding="utf-8"?>
<sst xmlns="http://schemas.openxmlformats.org/spreadsheetml/2006/main" count="36" uniqueCount="14">
  <si>
    <t>tones</t>
  </si>
  <si>
    <t>%</t>
  </si>
  <si>
    <t>Bravatell</t>
  </si>
  <si>
    <t xml:space="preserve">Boví major </t>
  </si>
  <si>
    <t>Pes 
en
 canal</t>
  </si>
  <si>
    <t>BOVÍ</t>
  </si>
  <si>
    <t>Vedella de llet (fins a 8 mesos)</t>
  </si>
  <si>
    <t>caps</t>
  </si>
  <si>
    <t>Nombre de caps</t>
  </si>
  <si>
    <t>PRODUCCIÓ RAMADERA</t>
  </si>
  <si>
    <t>Total carn boví</t>
  </si>
  <si>
    <t>Diferència 
2023-2022</t>
  </si>
  <si>
    <t>-</t>
  </si>
  <si>
    <t xml:space="preserve">Vedella (de 8 a 12 mesos)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</si>
</sst>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P_t_s_-;\-* #,##0.00\ _P_t_s_-;_-* &quot;-&quot;??\ _P_t_s_-;_-@_-"/>
    <numFmt numFmtId="165" formatCode="_-* #,##0\ _P_t_s_-;\-* #,##0\ _P_t_s_-;_-* &quot;-&quot;??\ _P_t_s_-;_-@_-"/>
    <numFmt numFmtId="166" formatCode="#,##0.0"/>
  </numFmts>
  <fonts count="16" x14ac:knownFonts="1">
    <font>
      <sz val="10"/>
      <name val="Arial"/>
    </font>
    <font>
      <sz val="10"/>
      <name val="Arial"/>
      <family val="2"/>
    </font>
    <font>
      <b/>
      <sz val="10"/>
      <color theme="1"/>
      <name val="Noto Sans"/>
      <family val="2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b/>
      <sz val="14"/>
      <color indexed="9"/>
      <name val="Tahoma"/>
      <family val="2"/>
    </font>
    <font>
      <sz val="11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rgb="FFFF0000"/>
      <name val="Tahoma"/>
      <family val="2"/>
    </font>
    <font>
      <sz val="12"/>
      <color rgb="FF00B0F0"/>
      <name val="Tahoma"/>
      <family val="2"/>
    </font>
    <font>
      <b/>
      <sz val="12"/>
      <color theme="1"/>
      <name val="Tahoma"/>
      <family val="2"/>
    </font>
    <font>
      <b/>
      <sz val="12"/>
      <color rgb="FFFF0000"/>
      <name val="Tahoma"/>
      <family val="2"/>
    </font>
    <font>
      <sz val="10"/>
      <color theme="0"/>
      <name val="Tahoma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-0.24994659260841701"/>
        <bgColor indexed="64"/>
      </patternFill>
    </fill>
    <fill>
      <patternFill patternType="solid">
        <fgColor theme="5" tint="0.3999450666829432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Protection="1">
      <protection hidden="1"/>
    </xf>
    <xf numFmtId="3" fontId="2" fillId="0" borderId="0" xfId="0" applyNumberFormat="1" applyFont="1" applyProtection="1">
      <protection hidden="1"/>
    </xf>
    <xf numFmtId="3" fontId="2" fillId="0" borderId="0" xfId="0" applyNumberFormat="1" applyFont="1"/>
    <xf numFmtId="0" fontId="0" fillId="0" borderId="0" xfId="0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 applyProtection="1">
      <alignment horizontal="center"/>
      <protection hidden="1"/>
    </xf>
    <xf numFmtId="3" fontId="9" fillId="0" borderId="7" xfId="0" applyNumberFormat="1" applyFont="1" applyBorder="1" applyAlignment="1">
      <alignment vertical="center"/>
    </xf>
    <xf numFmtId="3" fontId="9" fillId="0" borderId="8" xfId="0" applyNumberFormat="1" applyFont="1" applyBorder="1" applyAlignment="1">
      <alignment vertical="center"/>
    </xf>
    <xf numFmtId="3" fontId="9" fillId="0" borderId="7" xfId="0" applyNumberFormat="1" applyFont="1" applyBorder="1" applyAlignment="1" applyProtection="1">
      <alignment vertical="center"/>
      <protection hidden="1"/>
    </xf>
    <xf numFmtId="3" fontId="9" fillId="0" borderId="8" xfId="0" applyNumberFormat="1" applyFont="1" applyBorder="1" applyAlignment="1" applyProtection="1">
      <alignment vertical="center"/>
      <protection hidden="1"/>
    </xf>
    <xf numFmtId="0" fontId="4" fillId="2" borderId="7" xfId="2" applyFont="1" applyFill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 vertical="center" wrapText="1"/>
    </xf>
    <xf numFmtId="0" fontId="7" fillId="2" borderId="7" xfId="2" applyFont="1" applyFill="1" applyBorder="1" applyAlignment="1">
      <alignment horizontal="center" vertical="center" wrapText="1"/>
    </xf>
    <xf numFmtId="0" fontId="7" fillId="2" borderId="8" xfId="2" applyFont="1" applyFill="1" applyBorder="1" applyAlignment="1">
      <alignment horizontal="center" vertical="center" wrapText="1"/>
    </xf>
    <xf numFmtId="0" fontId="15" fillId="0" borderId="0" xfId="0" applyFont="1"/>
    <xf numFmtId="9" fontId="10" fillId="0" borderId="7" xfId="3" applyFont="1" applyFill="1" applyBorder="1" applyAlignment="1" applyProtection="1">
      <alignment horizontal="right" vertical="center"/>
      <protection hidden="1"/>
    </xf>
    <xf numFmtId="9" fontId="10" fillId="0" borderId="8" xfId="3" applyFont="1" applyFill="1" applyBorder="1" applyAlignment="1" applyProtection="1">
      <alignment horizontal="right" vertical="center"/>
      <protection hidden="1"/>
    </xf>
    <xf numFmtId="9" fontId="11" fillId="0" borderId="2" xfId="3" applyFont="1" applyFill="1" applyBorder="1" applyAlignment="1" applyProtection="1">
      <alignment horizontal="right" vertical="center"/>
      <protection hidden="1"/>
    </xf>
    <xf numFmtId="9" fontId="11" fillId="0" borderId="3" xfId="3" applyFont="1" applyFill="1" applyBorder="1" applyAlignment="1" applyProtection="1">
      <alignment horizontal="right" vertical="center"/>
      <protection hidden="1"/>
    </xf>
    <xf numFmtId="9" fontId="10" fillId="0" borderId="9" xfId="3" applyFont="1" applyFill="1" applyBorder="1" applyAlignment="1" applyProtection="1">
      <alignment horizontal="right" vertical="center"/>
      <protection hidden="1"/>
    </xf>
    <xf numFmtId="9" fontId="10" fillId="0" borderId="10" xfId="3" applyFont="1" applyFill="1" applyBorder="1" applyAlignment="1" applyProtection="1">
      <alignment horizontal="right" vertical="center"/>
      <protection hidden="1"/>
    </xf>
    <xf numFmtId="0" fontId="8" fillId="4" borderId="11" xfId="0" applyFont="1" applyFill="1" applyBorder="1" applyAlignment="1">
      <alignment horizontal="left" vertical="center"/>
    </xf>
    <xf numFmtId="0" fontId="4" fillId="4" borderId="11" xfId="0" applyFont="1" applyFill="1" applyBorder="1" applyAlignment="1">
      <alignment horizontal="left" vertical="center"/>
    </xf>
    <xf numFmtId="0" fontId="4" fillId="4" borderId="13" xfId="0" applyFont="1" applyFill="1" applyBorder="1" applyAlignment="1">
      <alignment horizontal="left" vertical="center"/>
    </xf>
    <xf numFmtId="0" fontId="4" fillId="4" borderId="12" xfId="0" applyFont="1" applyFill="1" applyBorder="1" applyAlignment="1">
      <alignment horizontal="left" vertical="center"/>
    </xf>
    <xf numFmtId="0" fontId="4" fillId="4" borderId="11" xfId="0" applyFont="1" applyFill="1" applyBorder="1" applyAlignment="1" applyProtection="1">
      <alignment horizontal="left" vertical="center"/>
      <protection hidden="1"/>
    </xf>
    <xf numFmtId="0" fontId="4" fillId="4" borderId="13" xfId="0" applyFont="1" applyFill="1" applyBorder="1" applyAlignment="1" applyProtection="1">
      <alignment horizontal="left" vertical="center"/>
      <protection hidden="1"/>
    </xf>
    <xf numFmtId="0" fontId="9" fillId="0" borderId="7" xfId="0" applyFont="1" applyBorder="1" applyAlignment="1">
      <alignment vertical="center"/>
    </xf>
    <xf numFmtId="3" fontId="9" fillId="0" borderId="0" xfId="0" applyNumberFormat="1" applyFont="1" applyAlignment="1">
      <alignment vertical="center"/>
    </xf>
    <xf numFmtId="0" fontId="8" fillId="2" borderId="14" xfId="0" applyFont="1" applyFill="1" applyBorder="1" applyAlignment="1">
      <alignment vertical="center"/>
    </xf>
    <xf numFmtId="3" fontId="12" fillId="2" borderId="14" xfId="0" applyNumberFormat="1" applyFont="1" applyFill="1" applyBorder="1" applyAlignment="1">
      <alignment vertical="center"/>
    </xf>
    <xf numFmtId="3" fontId="12" fillId="2" borderId="15" xfId="0" applyNumberFormat="1" applyFont="1" applyFill="1" applyBorder="1" applyAlignment="1">
      <alignment vertical="center"/>
    </xf>
    <xf numFmtId="3" fontId="12" fillId="2" borderId="16" xfId="0" applyNumberFormat="1" applyFont="1" applyFill="1" applyBorder="1" applyAlignment="1">
      <alignment vertical="center"/>
    </xf>
    <xf numFmtId="3" fontId="12" fillId="2" borderId="14" xfId="0" applyNumberFormat="1" applyFont="1" applyFill="1" applyBorder="1" applyAlignment="1" applyProtection="1">
      <alignment vertical="center"/>
      <protection hidden="1"/>
    </xf>
    <xf numFmtId="3" fontId="12" fillId="2" borderId="15" xfId="0" applyNumberFormat="1" applyFont="1" applyFill="1" applyBorder="1" applyAlignment="1" applyProtection="1">
      <alignment vertical="center"/>
      <protection hidden="1"/>
    </xf>
    <xf numFmtId="9" fontId="13" fillId="2" borderId="4" xfId="3" applyFont="1" applyFill="1" applyBorder="1" applyAlignment="1" applyProtection="1">
      <alignment horizontal="right" vertical="center"/>
      <protection hidden="1"/>
    </xf>
    <xf numFmtId="9" fontId="13" fillId="2" borderId="5" xfId="3" applyFont="1" applyFill="1" applyBorder="1" applyAlignment="1" applyProtection="1">
      <alignment horizontal="right" vertical="center"/>
      <protection hidden="1"/>
    </xf>
    <xf numFmtId="0" fontId="14" fillId="0" borderId="7" xfId="0" applyFont="1" applyBorder="1"/>
    <xf numFmtId="0" fontId="14" fillId="0" borderId="0" xfId="0" applyFont="1"/>
    <xf numFmtId="0" fontId="14" fillId="0" borderId="0" xfId="0" applyFont="1" applyAlignment="1" applyProtection="1">
      <alignment horizontal="center"/>
      <protection hidden="1"/>
    </xf>
    <xf numFmtId="0" fontId="14" fillId="0" borderId="8" xfId="0" applyFont="1" applyBorder="1" applyAlignment="1" applyProtection="1">
      <alignment horizontal="center"/>
      <protection hidden="1"/>
    </xf>
    <xf numFmtId="0" fontId="5" fillId="0" borderId="7" xfId="0" applyFont="1" applyBorder="1"/>
    <xf numFmtId="0" fontId="5" fillId="0" borderId="7" xfId="0" applyFont="1" applyBorder="1" applyAlignment="1">
      <alignment vertical="center"/>
    </xf>
    <xf numFmtId="165" fontId="4" fillId="0" borderId="7" xfId="1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8" fillId="2" borderId="11" xfId="2" applyFont="1" applyFill="1" applyBorder="1" applyAlignment="1">
      <alignment horizontal="center" vertical="center" wrapText="1"/>
    </xf>
    <xf numFmtId="0" fontId="8" fillId="2" borderId="12" xfId="2" applyFont="1" applyFill="1" applyBorder="1" applyAlignment="1">
      <alignment horizontal="center" vertical="center" wrapText="1"/>
    </xf>
    <xf numFmtId="0" fontId="8" fillId="2" borderId="13" xfId="2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166" fontId="9" fillId="0" borderId="8" xfId="0" applyNumberFormat="1" applyFont="1" applyBorder="1" applyAlignment="1" applyProtection="1">
      <alignment vertical="center"/>
      <protection hidden="1"/>
    </xf>
    <xf numFmtId="3" fontId="9" fillId="0" borderId="7" xfId="0" applyNumberFormat="1" applyFont="1" applyBorder="1" applyAlignment="1">
      <alignment horizontal="center" vertical="center"/>
    </xf>
    <xf numFmtId="3" fontId="9" fillId="0" borderId="8" xfId="0" applyNumberFormat="1" applyFont="1" applyBorder="1" applyAlignment="1">
      <alignment horizontal="center" vertical="center"/>
    </xf>
    <xf numFmtId="3" fontId="9" fillId="0" borderId="7" xfId="0" applyNumberFormat="1" applyFont="1" applyBorder="1" applyAlignment="1" applyProtection="1">
      <alignment horizontal="center" vertical="center"/>
      <protection hidden="1"/>
    </xf>
    <xf numFmtId="3" fontId="9" fillId="0" borderId="8" xfId="0" applyNumberFormat="1" applyFont="1" applyBorder="1" applyAlignment="1" applyProtection="1">
      <alignment horizontal="center" vertical="center"/>
      <protection hidden="1"/>
    </xf>
  </cellXfs>
  <cellStyles count="5">
    <cellStyle name="Coma" xfId="1" builtinId="3"/>
    <cellStyle name="Millares_Preus Ramaders 2014" xfId="4" xr:uid="{FB46829C-E975-452C-B4AA-D5A111C37A7B}"/>
    <cellStyle name="Normal" xfId="0" builtinId="0"/>
    <cellStyle name="Normal 2" xfId="2" xr:uid="{4E637637-697F-472F-9644-98CF46D5C0D4}"/>
    <cellStyle name="Percentatge" xfId="3" builtinId="5"/>
  </cellStyles>
  <dxfs count="0"/>
  <tableStyles count="0" defaultTableStyle="TableStyleMedium2" defaultPivotStyle="PivotStyleLight16"/>
  <colors>
    <mruColors>
      <color rgb="FFFFFF99"/>
      <color rgb="FFFFFFFF"/>
      <color rgb="FFFEF8F4"/>
      <color rgb="FFFF6600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BOVINS: Nombre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de sacrificis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35866410659444764"/>
          <c:y val="1.81900837975624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5"/>
          <c:order val="1"/>
          <c:tx>
            <c:strRef>
              <c:f>'1.S-Boví'!$B$11</c:f>
              <c:strCache>
                <c:ptCount val="1"/>
                <c:pt idx="0">
                  <c:v>Vedella (de 8 a 12 mesos)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('1.S-Boví'!$C$4,'1.S-Boví'!$E$4,'1.S-Boví'!$G$4,'1.S-Boví'!$I$4,'1.S-Boví'!$K$4)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('1.S-Boví'!$C$11,'1.S-Boví'!$E$11,'1.S-Boví'!$G$11,'1.S-Boví'!$I$11,'1.S-Boví'!$K$11)</c:f>
              <c:numCache>
                <c:formatCode>#,##0</c:formatCode>
                <c:ptCount val="5"/>
                <c:pt idx="0">
                  <c:v>3512</c:v>
                </c:pt>
                <c:pt idx="1">
                  <c:v>3527</c:v>
                </c:pt>
                <c:pt idx="2">
                  <c:v>3202</c:v>
                </c:pt>
                <c:pt idx="3">
                  <c:v>2975</c:v>
                </c:pt>
                <c:pt idx="4">
                  <c:v>2653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C0-4794-AEE2-AC5BC2072E9F}"/>
            </c:ext>
          </c:extLst>
        </c:ser>
        <c:ser>
          <c:idx val="6"/>
          <c:order val="2"/>
          <c:tx>
            <c:strRef>
              <c:f>'1.S-Boví'!$B$12</c:f>
              <c:strCache>
                <c:ptCount val="1"/>
                <c:pt idx="0">
                  <c:v>Bravatell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('1.S-Boví'!$C$4,'1.S-Boví'!$E$4,'1.S-Boví'!$G$4,'1.S-Boví'!$I$4,'1.S-Boví'!$K$4)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('1.S-Boví'!$C$12,'1.S-Boví'!$E$12,'1.S-Boví'!$G$12,'1.S-Boví'!$I$12,'1.S-Boví'!$K$12)</c:f>
              <c:numCache>
                <c:formatCode>#,##0</c:formatCode>
                <c:ptCount val="5"/>
                <c:pt idx="0">
                  <c:v>3307</c:v>
                </c:pt>
                <c:pt idx="1">
                  <c:v>3158</c:v>
                </c:pt>
                <c:pt idx="2">
                  <c:v>3422</c:v>
                </c:pt>
                <c:pt idx="3">
                  <c:v>3549</c:v>
                </c:pt>
                <c:pt idx="4">
                  <c:v>3436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C0-4794-AEE2-AC5BC2072E9F}"/>
            </c:ext>
          </c:extLst>
        </c:ser>
        <c:ser>
          <c:idx val="7"/>
          <c:order val="3"/>
          <c:tx>
            <c:strRef>
              <c:f>'1.S-Boví'!$B$13</c:f>
              <c:strCache>
                <c:ptCount val="1"/>
                <c:pt idx="0">
                  <c:v>Boví major 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('1.S-Boví'!$C$4,'1.S-Boví'!$E$4,'1.S-Boví'!$G$4,'1.S-Boví'!$I$4,'1.S-Boví'!$K$4)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('1.S-Boví'!$C$13,'1.S-Boví'!$E$13,'1.S-Boví'!$G$13,'1.S-Boví'!$I$13,'1.S-Boví'!$K$13)</c:f>
              <c:numCache>
                <c:formatCode>#,##0</c:formatCode>
                <c:ptCount val="5"/>
                <c:pt idx="0">
                  <c:v>1039</c:v>
                </c:pt>
                <c:pt idx="1">
                  <c:v>1024</c:v>
                </c:pt>
                <c:pt idx="2">
                  <c:v>1612</c:v>
                </c:pt>
                <c:pt idx="3">
                  <c:v>1545</c:v>
                </c:pt>
                <c:pt idx="4">
                  <c:v>1300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C0-4794-AEE2-AC5BC2072E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  <c:extLst>
          <c:ext xmlns:c15="http://schemas.microsoft.com/office/drawing/2012/chart" uri="{02D57815-91ED-43cb-92C2-25804820EDAC}">
            <c15:filteredBar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'1.S-Boví'!$B$10</c15:sqref>
                        </c15:formulaRef>
                      </c:ext>
                    </c:extLst>
                    <c:strCache>
                      <c:ptCount val="1"/>
                      <c:pt idx="0">
                        <c:v>Vedella de llet (fins a 8 mesos)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('1.S-Boví'!$C$4,'1.S-Boví'!$E$4,'1.S-Boví'!$G$4,'1.S-Boví'!$I$4,'1.S-Boví'!$K$4)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2019</c:v>
                      </c:pt>
                      <c:pt idx="1">
                        <c:v>2020</c:v>
                      </c:pt>
                      <c:pt idx="2">
                        <c:v>2021</c:v>
                      </c:pt>
                      <c:pt idx="3">
                        <c:v>2022</c:v>
                      </c:pt>
                      <c:pt idx="4">
                        <c:v>2023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('1.S-Boví'!$C$10,'1.S-Boví'!$E$10,'1.S-Boví'!$G$10,'1.S-Boví'!$I$10,'1.S-Boví'!$K$10)</c15:sqref>
                        </c15:formulaRef>
                      </c:ext>
                    </c:extLst>
                    <c:numCache>
                      <c:formatCode>#,##0</c:formatCode>
                      <c:ptCount val="5"/>
                      <c:pt idx="0">
                        <c:v>0</c:v>
                      </c:pt>
                      <c:pt idx="1">
                        <c:v>20</c:v>
                      </c:pt>
                      <c:pt idx="2">
                        <c:v>0</c:v>
                      </c:pt>
                      <c:pt idx="3">
                        <c:v>2</c:v>
                      </c:pt>
                      <c:pt idx="4">
                        <c:v>10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CFC0-4794-AEE2-AC5BC2072E9F}"/>
                  </c:ext>
                </c:extLst>
              </c15:ser>
            </c15:filteredBarSeries>
          </c:ext>
        </c:extLst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nombre</a:t>
                </a: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 de caps sacrificats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BOVINS: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Pes de sacrifici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42227392484080761"/>
          <c:y val="2.1113335656599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5"/>
          <c:order val="1"/>
          <c:tx>
            <c:strRef>
              <c:f>'1.S-Boví'!$B$11</c:f>
              <c:strCache>
                <c:ptCount val="1"/>
                <c:pt idx="0">
                  <c:v>Vedella (de 8 a 12 mesos)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('1.S-Boví'!$C$4,'1.S-Boví'!$E$4,'1.S-Boví'!$G$4,'1.S-Boví'!$I$4,'1.S-Boví'!$K$4)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('1.S-Boví'!$D$11,'1.S-Boví'!$F$11,'1.S-Boví'!$H$11,'1.S-Boví'!$J$11,'1.S-Boví'!$L$11)</c:f>
              <c:numCache>
                <c:formatCode>#,##0</c:formatCode>
                <c:ptCount val="5"/>
                <c:pt idx="0">
                  <c:v>837.75900000000001</c:v>
                </c:pt>
                <c:pt idx="1">
                  <c:v>878.01900000000001</c:v>
                </c:pt>
                <c:pt idx="2">
                  <c:v>802.86599999999999</c:v>
                </c:pt>
                <c:pt idx="3">
                  <c:v>717.21800000000007</c:v>
                </c:pt>
                <c:pt idx="4">
                  <c:v>596.875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8F-4F31-80A9-859138B046E5}"/>
            </c:ext>
          </c:extLst>
        </c:ser>
        <c:ser>
          <c:idx val="6"/>
          <c:order val="2"/>
          <c:tx>
            <c:strRef>
              <c:f>'1.S-Boví'!$B$12</c:f>
              <c:strCache>
                <c:ptCount val="1"/>
                <c:pt idx="0">
                  <c:v>Bravatell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('1.S-Boví'!$C$4,'1.S-Boví'!$E$4,'1.S-Boví'!$G$4,'1.S-Boví'!$I$4,'1.S-Boví'!$K$4)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('1.S-Boví'!$D$12,'1.S-Boví'!$F$12,'1.S-Boví'!$H$12,'1.S-Boví'!$J$12,'1.S-Boví'!$L$12)</c:f>
              <c:numCache>
                <c:formatCode>#,##0</c:formatCode>
                <c:ptCount val="5"/>
                <c:pt idx="0">
                  <c:v>894.697</c:v>
                </c:pt>
                <c:pt idx="1">
                  <c:v>857.43600000000004</c:v>
                </c:pt>
                <c:pt idx="2">
                  <c:v>982.10900000000004</c:v>
                </c:pt>
                <c:pt idx="3">
                  <c:v>958.43000000000006</c:v>
                </c:pt>
                <c:pt idx="4">
                  <c:v>892.84299999999996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8F-4F31-80A9-859138B046E5}"/>
            </c:ext>
          </c:extLst>
        </c:ser>
        <c:ser>
          <c:idx val="7"/>
          <c:order val="3"/>
          <c:tx>
            <c:strRef>
              <c:f>'1.S-Boví'!$B$13</c:f>
              <c:strCache>
                <c:ptCount val="1"/>
                <c:pt idx="0">
                  <c:v>Boví major 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('1.S-Boví'!$C$4,'1.S-Boví'!$E$4,'1.S-Boví'!$G$4,'1.S-Boví'!$I$4,'1.S-Boví'!$K$4)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('1.S-Boví'!$D$13,'1.S-Boví'!$F$13,'1.S-Boví'!$H$13,'1.S-Boví'!$J$13,'1.S-Boví'!$L$13)</c:f>
              <c:numCache>
                <c:formatCode>#,##0</c:formatCode>
                <c:ptCount val="5"/>
                <c:pt idx="0">
                  <c:v>289.91500000000002</c:v>
                </c:pt>
                <c:pt idx="1">
                  <c:v>291.39400000000001</c:v>
                </c:pt>
                <c:pt idx="2">
                  <c:v>448.27199999999999</c:v>
                </c:pt>
                <c:pt idx="3">
                  <c:v>429.40599999999995</c:v>
                </c:pt>
                <c:pt idx="4">
                  <c:v>366.31599999999997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8F-4F31-80A9-859138B04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  <c:extLst>
          <c:ext xmlns:c15="http://schemas.microsoft.com/office/drawing/2012/chart" uri="{02D57815-91ED-43cb-92C2-25804820EDAC}">
            <c15:filteredBar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'1.S-Boví'!$B$10</c15:sqref>
                        </c15:formulaRef>
                      </c:ext>
                    </c:extLst>
                    <c:strCache>
                      <c:ptCount val="1"/>
                      <c:pt idx="0">
                        <c:v>Vedella de llet (fins a 8 mesos)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('1.S-Boví'!$C$4,'1.S-Boví'!$E$4,'1.S-Boví'!$G$4,'1.S-Boví'!$I$4,'1.S-Boví'!$K$4)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2019</c:v>
                      </c:pt>
                      <c:pt idx="1">
                        <c:v>2020</c:v>
                      </c:pt>
                      <c:pt idx="2">
                        <c:v>2021</c:v>
                      </c:pt>
                      <c:pt idx="3">
                        <c:v>2022</c:v>
                      </c:pt>
                      <c:pt idx="4">
                        <c:v>2023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('1.S-Boví'!$D$10,'1.S-Boví'!$F$10,'1.S-Boví'!$H$10,'1.S-Boví'!$J$10,'1.S-Boví'!$L$10)</c15:sqref>
                        </c15:formulaRef>
                      </c:ext>
                    </c:extLst>
                    <c:numCache>
                      <c:formatCode>#,##0</c:formatCode>
                      <c:ptCount val="5"/>
                      <c:pt idx="0">
                        <c:v>0</c:v>
                      </c:pt>
                      <c:pt idx="1">
                        <c:v>6.6479999999999997</c:v>
                      </c:pt>
                      <c:pt idx="2">
                        <c:v>0</c:v>
                      </c:pt>
                      <c:pt idx="3" formatCode="#,##0.0">
                        <c:v>0.20499999999999999</c:v>
                      </c:pt>
                      <c:pt idx="4">
                        <c:v>1.9019999999999999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D8F-4F31-80A9-859138B046E5}"/>
                  </c:ext>
                </c:extLst>
              </c15:ser>
            </c15:filteredBarSeries>
          </c:ext>
        </c:extLst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Pes en canal </a:t>
                </a:r>
              </a:p>
              <a:p>
                <a:pPr>
                  <a:defRPr sz="1100" b="1"/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(tones)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BOVINS: Nombre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vs. pes de sacrificis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35866410659444764"/>
          <c:y val="1.81900837975624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Caps sacrificats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('1.S-Boví'!$C$4,'1.S-Boví'!$E$4,'1.S-Boví'!$G$4,'1.S-Boví'!$I$4,'1.S-Boví'!$K$4,'1.S-Boví'!$M$4)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('1.S-Boví'!$C$14,'1.S-Boví'!$E$14,'1.S-Boví'!$G$14,'1.S-Boví'!$I$14,'1.S-Boví'!$K$14)</c:f>
              <c:numCache>
                <c:formatCode>#,##0</c:formatCode>
                <c:ptCount val="5"/>
                <c:pt idx="0">
                  <c:v>7858</c:v>
                </c:pt>
                <c:pt idx="1">
                  <c:v>7729</c:v>
                </c:pt>
                <c:pt idx="2">
                  <c:v>8236</c:v>
                </c:pt>
                <c:pt idx="3">
                  <c:v>8071</c:v>
                </c:pt>
                <c:pt idx="4">
                  <c:v>7399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36-461D-AC45-B8D6E8A70B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  <c:extLst/>
      </c:barChart>
      <c:lineChart>
        <c:grouping val="standard"/>
        <c:varyColors val="0"/>
        <c:ser>
          <c:idx val="1"/>
          <c:order val="1"/>
          <c:tx>
            <c:v>Pes canal</c:v>
          </c:tx>
          <c:spPr>
            <a:ln w="444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('1.S-Boví'!$C$4,'1.S-Boví'!$E$4,'1.S-Boví'!$G$4,'1.S-Boví'!$I$4,'1.S-Boví'!$K$4)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('1.S-Boví'!$D$14,'1.S-Boví'!$F$14,'1.S-Boví'!$H$14,'1.S-Boví'!$J$14,'1.S-Boví'!$L$14)</c:f>
              <c:numCache>
                <c:formatCode>#,##0</c:formatCode>
                <c:ptCount val="5"/>
                <c:pt idx="0">
                  <c:v>2022.3710000000001</c:v>
                </c:pt>
                <c:pt idx="1">
                  <c:v>2033.4970000000001</c:v>
                </c:pt>
                <c:pt idx="2">
                  <c:v>2233.2469999999998</c:v>
                </c:pt>
                <c:pt idx="3">
                  <c:v>2105.259</c:v>
                </c:pt>
                <c:pt idx="4">
                  <c:v>1857.9359999999999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36-461D-AC45-B8D6E8A70B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877695"/>
        <c:axId val="1483857311"/>
      </c:line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nombre</a:t>
                </a: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 de caps sacrficats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valAx>
        <c:axId val="1483857311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050" b="1" i="0" u="none" strike="noStrike" baseline="0">
                    <a:effectLst/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tones</a:t>
                </a:r>
                <a:endParaRPr lang="es-ES" sz="105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483877695"/>
        <c:crosses val="max"/>
        <c:crossBetween val="between"/>
      </c:valAx>
      <c:catAx>
        <c:axId val="148387769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8385731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0762170682116269E-2"/>
          <c:y val="0.87009259799878036"/>
          <c:w val="0.37100252635655606"/>
          <c:h val="0.118756786912486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1353078</xdr:colOff>
      <xdr:row>16</xdr:row>
      <xdr:rowOff>16935</xdr:rowOff>
    </xdr:from>
    <xdr:to>
      <xdr:col>12</xdr:col>
      <xdr:colOff>513293</xdr:colOff>
      <xdr:row>43</xdr:row>
      <xdr:rowOff>75143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AF0FAE6-3610-4B5F-AC05-F6CE9B2508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1366309</xdr:colOff>
      <xdr:row>45</xdr:row>
      <xdr:rowOff>110066</xdr:rowOff>
    </xdr:from>
    <xdr:to>
      <xdr:col>12</xdr:col>
      <xdr:colOff>526524</xdr:colOff>
      <xdr:row>72</xdr:row>
      <xdr:rowOff>111124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FFC90BDC-83AF-4FAD-B475-703395B75B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1355724</xdr:colOff>
      <xdr:row>74</xdr:row>
      <xdr:rowOff>148166</xdr:rowOff>
    </xdr:from>
    <xdr:to>
      <xdr:col>12</xdr:col>
      <xdr:colOff>535594</xdr:colOff>
      <xdr:row>103</xdr:row>
      <xdr:rowOff>8163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D236DD4D-7935-49B0-92C9-EFC7FF1FB4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07368-8931-4A00-94E7-07EBFD1F6CEC}">
  <dimension ref="B1:N47"/>
  <sheetViews>
    <sheetView tabSelected="1" workbookViewId="0">
      <selection activeCell="P11" sqref="P11"/>
    </sheetView>
  </sheetViews>
  <sheetFormatPr defaultColWidth="11.42578125" defaultRowHeight="12.75" x14ac:dyDescent="0.2"/>
  <cols>
    <col min="1" max="1" width="25.7109375" customWidth="1"/>
    <col min="2" max="2" width="32.7109375" customWidth="1"/>
    <col min="3" max="12" width="10.42578125" customWidth="1"/>
    <col min="13" max="14" width="10.7109375" customWidth="1"/>
  </cols>
  <sheetData>
    <row r="1" spans="2:14" ht="33.75" customHeight="1" x14ac:dyDescent="0.2"/>
    <row r="2" spans="2:14" ht="71.25" customHeight="1" x14ac:dyDescent="0.2"/>
    <row r="3" spans="2:14" ht="39" customHeight="1" x14ac:dyDescent="0.2">
      <c r="B3" s="46" t="s">
        <v>9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8"/>
    </row>
    <row r="4" spans="2:14" s="16" customFormat="1" x14ac:dyDescent="0.2">
      <c r="B4" s="39"/>
      <c r="C4" s="40">
        <f>+C6</f>
        <v>2019</v>
      </c>
      <c r="D4" s="40"/>
      <c r="E4" s="40">
        <f>+E6</f>
        <v>2020</v>
      </c>
      <c r="F4" s="40"/>
      <c r="G4" s="40">
        <f>+G6</f>
        <v>2021</v>
      </c>
      <c r="H4" s="40"/>
      <c r="I4" s="40">
        <f>+I6</f>
        <v>2022</v>
      </c>
      <c r="J4" s="40"/>
      <c r="K4" s="40">
        <f>+K6</f>
        <v>2023</v>
      </c>
      <c r="L4" s="40"/>
      <c r="M4" s="41"/>
      <c r="N4" s="42"/>
    </row>
    <row r="5" spans="2:14" ht="28.5" customHeight="1" x14ac:dyDescent="0.2">
      <c r="B5" s="43"/>
      <c r="C5" s="49"/>
      <c r="D5" s="50"/>
      <c r="E5" s="50"/>
      <c r="F5" s="50"/>
      <c r="G5" s="50"/>
      <c r="H5" s="50"/>
      <c r="I5" s="50"/>
      <c r="J5" s="50"/>
      <c r="K5" s="50"/>
      <c r="L5" s="50"/>
      <c r="M5" s="50"/>
      <c r="N5" s="51"/>
    </row>
    <row r="6" spans="2:14" s="4" customFormat="1" ht="33" customHeight="1" x14ac:dyDescent="0.2">
      <c r="B6" s="44"/>
      <c r="C6" s="52">
        <v>2019</v>
      </c>
      <c r="D6" s="52"/>
      <c r="E6" s="52">
        <v>2020</v>
      </c>
      <c r="F6" s="52"/>
      <c r="G6" s="53">
        <v>2021</v>
      </c>
      <c r="H6" s="54"/>
      <c r="I6" s="53">
        <v>2022</v>
      </c>
      <c r="J6" s="54"/>
      <c r="K6" s="53">
        <v>2023</v>
      </c>
      <c r="L6" s="54"/>
      <c r="M6" s="55" t="s">
        <v>11</v>
      </c>
      <c r="N6" s="54"/>
    </row>
    <row r="7" spans="2:14" ht="46.5" customHeight="1" x14ac:dyDescent="0.2">
      <c r="B7" s="43"/>
      <c r="C7" s="12" t="s">
        <v>8</v>
      </c>
      <c r="D7" s="13" t="s">
        <v>4</v>
      </c>
      <c r="E7" s="12" t="s">
        <v>8</v>
      </c>
      <c r="F7" s="13" t="s">
        <v>4</v>
      </c>
      <c r="G7" s="12" t="s">
        <v>8</v>
      </c>
      <c r="H7" s="13" t="s">
        <v>4</v>
      </c>
      <c r="I7" s="12" t="s">
        <v>8</v>
      </c>
      <c r="J7" s="13" t="s">
        <v>4</v>
      </c>
      <c r="K7" s="12" t="s">
        <v>8</v>
      </c>
      <c r="L7" s="13" t="s">
        <v>4</v>
      </c>
      <c r="M7" s="12" t="s">
        <v>8</v>
      </c>
      <c r="N7" s="13" t="s">
        <v>4</v>
      </c>
    </row>
    <row r="8" spans="2:14" ht="20.100000000000001" customHeight="1" x14ac:dyDescent="0.2">
      <c r="B8" s="45"/>
      <c r="C8" s="14" t="s">
        <v>7</v>
      </c>
      <c r="D8" s="15" t="s">
        <v>0</v>
      </c>
      <c r="E8" s="14" t="s">
        <v>7</v>
      </c>
      <c r="F8" s="15" t="s">
        <v>0</v>
      </c>
      <c r="G8" s="14" t="s">
        <v>7</v>
      </c>
      <c r="H8" s="15" t="s">
        <v>0</v>
      </c>
      <c r="I8" s="14" t="s">
        <v>7</v>
      </c>
      <c r="J8" s="15" t="s">
        <v>0</v>
      </c>
      <c r="K8" s="14" t="s">
        <v>7</v>
      </c>
      <c r="L8" s="15" t="s">
        <v>0</v>
      </c>
      <c r="M8" s="14" t="s">
        <v>1</v>
      </c>
      <c r="N8" s="15" t="s">
        <v>1</v>
      </c>
    </row>
    <row r="9" spans="2:14" ht="24.95" customHeight="1" x14ac:dyDescent="0.2">
      <c r="B9" s="23" t="s">
        <v>5</v>
      </c>
      <c r="C9" s="24"/>
      <c r="D9" s="25"/>
      <c r="E9" s="26"/>
      <c r="F9" s="26"/>
      <c r="G9" s="27"/>
      <c r="H9" s="28"/>
      <c r="I9" s="27"/>
      <c r="J9" s="28"/>
      <c r="K9" s="27"/>
      <c r="L9" s="28"/>
      <c r="M9" s="27"/>
      <c r="N9" s="28"/>
    </row>
    <row r="10" spans="2:14" ht="20.100000000000001" customHeight="1" x14ac:dyDescent="0.2">
      <c r="B10" s="29" t="s">
        <v>6</v>
      </c>
      <c r="C10" s="57" t="s">
        <v>12</v>
      </c>
      <c r="D10" s="58" t="s">
        <v>12</v>
      </c>
      <c r="E10" s="30">
        <v>20</v>
      </c>
      <c r="F10" s="30">
        <v>6.6479999999999997</v>
      </c>
      <c r="G10" s="59" t="s">
        <v>12</v>
      </c>
      <c r="H10" s="60" t="s">
        <v>12</v>
      </c>
      <c r="I10" s="10">
        <v>2</v>
      </c>
      <c r="J10" s="56">
        <v>0.20499999999999999</v>
      </c>
      <c r="K10" s="10">
        <v>10</v>
      </c>
      <c r="L10" s="11">
        <v>1.9019999999999999</v>
      </c>
      <c r="M10" s="19">
        <v>1</v>
      </c>
      <c r="N10" s="20">
        <v>1</v>
      </c>
    </row>
    <row r="11" spans="2:14" ht="20.100000000000001" customHeight="1" x14ac:dyDescent="0.2">
      <c r="B11" s="29" t="s">
        <v>13</v>
      </c>
      <c r="C11" s="8">
        <v>3512</v>
      </c>
      <c r="D11" s="9">
        <v>837.75900000000001</v>
      </c>
      <c r="E11" s="30">
        <v>3527</v>
      </c>
      <c r="F11" s="30">
        <v>878.01900000000001</v>
      </c>
      <c r="G11" s="10">
        <v>3202</v>
      </c>
      <c r="H11" s="11">
        <v>802.86599999999999</v>
      </c>
      <c r="I11" s="10">
        <v>2975</v>
      </c>
      <c r="J11" s="11">
        <v>717.21800000000007</v>
      </c>
      <c r="K11" s="10">
        <v>2653</v>
      </c>
      <c r="L11" s="11">
        <v>596.875</v>
      </c>
      <c r="M11" s="17">
        <f t="shared" ref="M11:N14" si="0">(K11-I11)/I11</f>
        <v>-0.10823529411764705</v>
      </c>
      <c r="N11" s="18">
        <f t="shared" si="0"/>
        <v>-0.16779138281526684</v>
      </c>
    </row>
    <row r="12" spans="2:14" ht="20.100000000000001" customHeight="1" x14ac:dyDescent="0.2">
      <c r="B12" s="29" t="s">
        <v>2</v>
      </c>
      <c r="C12" s="8">
        <v>3307</v>
      </c>
      <c r="D12" s="9">
        <v>894.697</v>
      </c>
      <c r="E12" s="30">
        <v>3158</v>
      </c>
      <c r="F12" s="30">
        <v>857.43600000000004</v>
      </c>
      <c r="G12" s="10">
        <v>3422</v>
      </c>
      <c r="H12" s="11">
        <v>982.10900000000004</v>
      </c>
      <c r="I12" s="10">
        <v>3549</v>
      </c>
      <c r="J12" s="11">
        <v>958.43000000000006</v>
      </c>
      <c r="K12" s="10">
        <v>3436</v>
      </c>
      <c r="L12" s="11">
        <v>892.84299999999996</v>
      </c>
      <c r="M12" s="17">
        <f t="shared" si="0"/>
        <v>-3.1839954916877994E-2</v>
      </c>
      <c r="N12" s="18">
        <f t="shared" si="0"/>
        <v>-6.8431706019219038E-2</v>
      </c>
    </row>
    <row r="13" spans="2:14" ht="20.100000000000001" customHeight="1" thickBot="1" x14ac:dyDescent="0.25">
      <c r="B13" s="29" t="s">
        <v>3</v>
      </c>
      <c r="C13" s="8">
        <v>1039</v>
      </c>
      <c r="D13" s="9">
        <v>289.91500000000002</v>
      </c>
      <c r="E13" s="30">
        <v>1024</v>
      </c>
      <c r="F13" s="30">
        <v>291.39400000000001</v>
      </c>
      <c r="G13" s="10">
        <v>1612</v>
      </c>
      <c r="H13" s="11">
        <v>448.27199999999999</v>
      </c>
      <c r="I13" s="10">
        <v>1545</v>
      </c>
      <c r="J13" s="11">
        <v>429.40599999999995</v>
      </c>
      <c r="K13" s="10">
        <v>1300</v>
      </c>
      <c r="L13" s="11">
        <v>366.31599999999997</v>
      </c>
      <c r="M13" s="21">
        <f t="shared" si="0"/>
        <v>-0.15857605177993528</v>
      </c>
      <c r="N13" s="22">
        <f t="shared" si="0"/>
        <v>-0.14692389021112881</v>
      </c>
    </row>
    <row r="14" spans="2:14" ht="24.95" customHeight="1" x14ac:dyDescent="0.2">
      <c r="B14" s="31" t="s">
        <v>10</v>
      </c>
      <c r="C14" s="32">
        <f t="shared" ref="C14:J14" si="1">+SUM(C10:C13)</f>
        <v>7858</v>
      </c>
      <c r="D14" s="33">
        <f t="shared" si="1"/>
        <v>2022.3710000000001</v>
      </c>
      <c r="E14" s="34">
        <f t="shared" si="1"/>
        <v>7729</v>
      </c>
      <c r="F14" s="34">
        <f t="shared" si="1"/>
        <v>2033.4970000000001</v>
      </c>
      <c r="G14" s="35">
        <f t="shared" si="1"/>
        <v>8236</v>
      </c>
      <c r="H14" s="36">
        <f t="shared" si="1"/>
        <v>2233.2469999999998</v>
      </c>
      <c r="I14" s="35">
        <f t="shared" si="1"/>
        <v>8071</v>
      </c>
      <c r="J14" s="36">
        <f t="shared" si="1"/>
        <v>2105.259</v>
      </c>
      <c r="K14" s="35">
        <f>+SUM(K10:K13)</f>
        <v>7399</v>
      </c>
      <c r="L14" s="36">
        <f>+SUM(L10:L13)</f>
        <v>1857.9359999999999</v>
      </c>
      <c r="M14" s="37">
        <f t="shared" si="0"/>
        <v>-8.3261058109280139E-2</v>
      </c>
      <c r="N14" s="38">
        <f t="shared" si="0"/>
        <v>-0.11747865702034765</v>
      </c>
    </row>
    <row r="15" spans="2:14" ht="15" x14ac:dyDescent="0.3">
      <c r="E15" s="3"/>
      <c r="F15" s="3"/>
    </row>
    <row r="16" spans="2:14" ht="15" x14ac:dyDescent="0.3">
      <c r="G16" s="1"/>
      <c r="H16" s="1"/>
      <c r="I16" s="2"/>
      <c r="J16" s="2"/>
      <c r="K16" s="2"/>
      <c r="L16" s="2"/>
      <c r="M16" s="2"/>
      <c r="N16" s="2"/>
    </row>
    <row r="45" spans="2:14" x14ac:dyDescent="0.2">
      <c r="B45" s="5"/>
      <c r="C45" s="5"/>
      <c r="D45" s="5"/>
      <c r="E45" s="6"/>
      <c r="F45" s="6"/>
      <c r="G45" s="7"/>
      <c r="H45" s="7"/>
      <c r="I45" s="7"/>
      <c r="J45" s="7"/>
      <c r="K45" s="7"/>
      <c r="L45" s="7"/>
      <c r="M45" s="7"/>
      <c r="N45" s="7"/>
    </row>
    <row r="46" spans="2:14" ht="15" x14ac:dyDescent="0.3">
      <c r="E46" s="3"/>
      <c r="F46" s="3"/>
    </row>
    <row r="47" spans="2:14" ht="15" x14ac:dyDescent="0.3">
      <c r="G47" s="1"/>
      <c r="H47" s="1"/>
      <c r="I47" s="2"/>
      <c r="J47" s="2"/>
      <c r="K47" s="2"/>
      <c r="L47" s="2"/>
      <c r="M47" s="2"/>
      <c r="N47" s="2"/>
    </row>
  </sheetData>
  <mergeCells count="8">
    <mergeCell ref="B3:N3"/>
    <mergeCell ref="C5:N5"/>
    <mergeCell ref="C6:D6"/>
    <mergeCell ref="E6:F6"/>
    <mergeCell ref="G6:H6"/>
    <mergeCell ref="I6:J6"/>
    <mergeCell ref="M6:N6"/>
    <mergeCell ref="K6:L6"/>
  </mergeCells>
  <pageMargins left="0.70866141732283472" right="0.70866141732283472" top="0.74803149606299213" bottom="0.74803149606299213" header="0.31496062992125984" footer="0.31496062992125984"/>
  <pageSetup paperSize="9" scale="43" fitToHeight="0" orientation="portrait" r:id="rId1"/>
  <headerFooter>
    <oddHeader>&amp;C&amp;G</oddHeader>
    <oddFooter>&amp;R&amp;"Noto Sans,Normal"&amp;18&amp;K00-041Estadístiques Agràries-Pesqueres 2023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1.S-Boví</vt:lpstr>
      <vt:lpstr>'1.S-Boví'!Àrea_d'impressió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DESCO</dc:creator>
  <cp:lastModifiedBy>Llorenç Mas Parera</cp:lastModifiedBy>
  <cp:lastPrinted>2024-07-31T11:33:40Z</cp:lastPrinted>
  <dcterms:created xsi:type="dcterms:W3CDTF">2018-05-16T08:54:59Z</dcterms:created>
  <dcterms:modified xsi:type="dcterms:W3CDTF">2024-08-01T11:46:07Z</dcterms:modified>
  <cp:contentStatus/>
</cp:coreProperties>
</file>