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A15C35AD-79A9-44C6-8545-D98052A02A4A}" xr6:coauthVersionLast="47" xr6:coauthVersionMax="47" xr10:uidLastSave="{00000000-0000-0000-0000-000000000000}"/>
  <bookViews>
    <workbookView xWindow="-120" yWindow="-120" windowWidth="29040" windowHeight="15720" tabRatio="773" xr2:uid="{6BCAD4A2-788B-496C-9915-25D7DC6B8474}"/>
  </bookViews>
  <sheets>
    <sheet name="Cítrics" sheetId="26" r:id="rId1"/>
  </sheets>
  <definedNames>
    <definedName name="_xlnm.Print_Area" localSheetId="0">Cítrics!$A$1:$N$99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6" l="1"/>
  <c r="C4" i="26" l="1"/>
  <c r="E4" i="26"/>
  <c r="G4" i="26"/>
  <c r="I4" i="26"/>
  <c r="K4" i="26"/>
  <c r="N13" i="26"/>
  <c r="M13" i="26"/>
  <c r="N12" i="26"/>
  <c r="M12" i="26"/>
  <c r="N11" i="26"/>
  <c r="M11" i="26"/>
  <c r="N10" i="26"/>
  <c r="M10" i="26"/>
  <c r="N14" i="26"/>
  <c r="K14" i="26"/>
  <c r="M14" i="26" s="1"/>
</calcChain>
</file>

<file path=xl/sharedStrings.xml><?xml version="1.0" encoding="utf-8"?>
<sst xmlns="http://schemas.openxmlformats.org/spreadsheetml/2006/main" count="32" uniqueCount="13">
  <si>
    <t>Producció</t>
  </si>
  <si>
    <t>Taronges</t>
  </si>
  <si>
    <t>Mandarines</t>
  </si>
  <si>
    <t>Llimones</t>
  </si>
  <si>
    <t>tones</t>
  </si>
  <si>
    <t xml:space="preserve"> ha</t>
  </si>
  <si>
    <t>PRODUCCIÓ AGRÍCOLA</t>
  </si>
  <si>
    <t xml:space="preserve">Sup. en producció </t>
  </si>
  <si>
    <t>CÍTRICS</t>
  </si>
  <si>
    <t>%</t>
  </si>
  <si>
    <t>Arangers</t>
  </si>
  <si>
    <t xml:space="preserve">Total cítrics 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</si>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</sst>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\ _P_t_s_-;\-* #,##0\ _P_t_s_-;_-* &quot;-&quot;??\ _P_t_s_-;_-@_-"/>
  </numFmts>
  <fonts count="18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2"/>
      <color theme="1"/>
      <name val="Tahoma"/>
      <family val="2"/>
    </font>
    <font>
      <sz val="10"/>
      <color theme="0"/>
      <name val="Tahoma"/>
      <family val="2"/>
    </font>
    <font>
      <b/>
      <sz val="12"/>
      <color rgb="FFFF0000"/>
      <name val="Tahoma"/>
      <family val="2"/>
    </font>
    <font>
      <sz val="10"/>
      <color theme="0"/>
      <name val="Arial"/>
      <family val="2"/>
    </font>
    <font>
      <sz val="12"/>
      <name val="Noto Sans"/>
      <family val="2"/>
    </font>
    <font>
      <sz val="12"/>
      <color rgb="FF0070C0"/>
      <name val="Tahoma"/>
      <family val="2"/>
    </font>
    <font>
      <b/>
      <sz val="12"/>
      <color rgb="FF00B0F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9" fontId="10" fillId="0" borderId="6" xfId="3" applyFont="1" applyFill="1" applyBorder="1" applyAlignment="1" applyProtection="1">
      <alignment vertical="center"/>
      <protection hidden="1"/>
    </xf>
    <xf numFmtId="9" fontId="10" fillId="0" borderId="2" xfId="3" applyFont="1" applyFill="1" applyBorder="1" applyAlignment="1" applyProtection="1">
      <alignment vertical="center"/>
      <protection hidden="1"/>
    </xf>
    <xf numFmtId="0" fontId="8" fillId="0" borderId="0" xfId="0" applyFont="1" applyAlignment="1">
      <alignment vertical="center" wrapText="1"/>
    </xf>
    <xf numFmtId="0" fontId="14" fillId="0" borderId="0" xfId="0" applyFont="1"/>
    <xf numFmtId="9" fontId="16" fillId="0" borderId="3" xfId="3" applyFont="1" applyFill="1" applyBorder="1" applyAlignment="1" applyProtection="1">
      <alignment vertical="center"/>
      <protection hidden="1"/>
    </xf>
    <xf numFmtId="9" fontId="16" fillId="0" borderId="7" xfId="3" applyFont="1" applyFill="1" applyBorder="1" applyAlignment="1" applyProtection="1">
      <alignment vertical="center"/>
      <protection hidden="1"/>
    </xf>
    <xf numFmtId="9" fontId="13" fillId="4" borderId="4" xfId="3" applyFont="1" applyFill="1" applyBorder="1" applyAlignment="1" applyProtection="1">
      <alignment vertical="center"/>
      <protection hidden="1"/>
    </xf>
    <xf numFmtId="9" fontId="17" fillId="4" borderId="5" xfId="3" applyFont="1" applyFill="1" applyBorder="1" applyAlignment="1" applyProtection="1">
      <alignment vertical="center"/>
      <protection hidden="1"/>
    </xf>
    <xf numFmtId="3" fontId="11" fillId="4" borderId="11" xfId="0" applyNumberFormat="1" applyFont="1" applyFill="1" applyBorder="1" applyAlignment="1">
      <alignment vertical="center"/>
    </xf>
    <xf numFmtId="3" fontId="11" fillId="4" borderId="12" xfId="0" applyNumberFormat="1" applyFont="1" applyFill="1" applyBorder="1" applyAlignment="1">
      <alignment vertical="center"/>
    </xf>
    <xf numFmtId="0" fontId="8" fillId="4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8" xfId="0" applyFont="1" applyFill="1" applyBorder="1" applyAlignment="1" applyProtection="1">
      <alignment horizontal="left" vertical="center"/>
      <protection hidden="1"/>
    </xf>
    <xf numFmtId="0" fontId="8" fillId="4" borderId="9" xfId="0" applyFont="1" applyFill="1" applyBorder="1" applyAlignment="1" applyProtection="1">
      <alignment horizontal="left" vertical="center"/>
      <protection hidden="1"/>
    </xf>
    <xf numFmtId="0" fontId="4" fillId="4" borderId="8" xfId="0" applyFont="1" applyFill="1" applyBorder="1" applyAlignment="1" applyProtection="1">
      <alignment horizontal="left" vertical="center"/>
      <protection hidden="1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8" fillId="5" borderId="10" xfId="0" applyFont="1" applyFill="1" applyBorder="1" applyAlignment="1">
      <alignment vertical="center"/>
    </xf>
    <xf numFmtId="0" fontId="8" fillId="4" borderId="13" xfId="0" applyFont="1" applyFill="1" applyBorder="1" applyAlignment="1">
      <alignment vertical="center" wrapText="1"/>
    </xf>
    <xf numFmtId="3" fontId="11" fillId="4" borderId="14" xfId="0" applyNumberFormat="1" applyFont="1" applyFill="1" applyBorder="1" applyAlignment="1">
      <alignment vertical="center"/>
    </xf>
    <xf numFmtId="9" fontId="9" fillId="0" borderId="15" xfId="3" applyFont="1" applyFill="1" applyBorder="1" applyAlignment="1" applyProtection="1">
      <alignment vertical="center"/>
      <protection hidden="1"/>
    </xf>
    <xf numFmtId="9" fontId="10" fillId="0" borderId="16" xfId="3" applyFont="1" applyFill="1" applyBorder="1" applyAlignment="1" applyProtection="1">
      <alignment vertical="center"/>
      <protection hidden="1"/>
    </xf>
    <xf numFmtId="3" fontId="15" fillId="0" borderId="1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 applyProtection="1">
      <alignment horizontal="right" vertical="center"/>
      <protection hidden="1"/>
    </xf>
    <xf numFmtId="3" fontId="15" fillId="0" borderId="3" xfId="0" applyNumberFormat="1" applyFont="1" applyBorder="1" applyAlignment="1" applyProtection="1">
      <alignment horizontal="right" vertical="center"/>
      <protection hidden="1"/>
    </xf>
    <xf numFmtId="3" fontId="15" fillId="0" borderId="6" xfId="0" applyNumberFormat="1" applyFont="1" applyBorder="1" applyAlignment="1">
      <alignment horizontal="right" vertical="center"/>
    </xf>
    <xf numFmtId="3" fontId="15" fillId="0" borderId="6" xfId="0" applyNumberFormat="1" applyFont="1" applyBorder="1" applyAlignment="1" applyProtection="1">
      <alignment horizontal="right" vertical="center"/>
      <protection hidden="1"/>
    </xf>
    <xf numFmtId="3" fontId="15" fillId="0" borderId="7" xfId="0" applyNumberFormat="1" applyFont="1" applyBorder="1" applyAlignment="1" applyProtection="1">
      <alignment horizontal="right" vertical="center"/>
      <protection hidden="1"/>
    </xf>
    <xf numFmtId="3" fontId="15" fillId="0" borderId="17" xfId="0" applyNumberFormat="1" applyFont="1" applyBorder="1" applyAlignment="1">
      <alignment horizontal="right" vertical="center"/>
    </xf>
    <xf numFmtId="3" fontId="15" fillId="0" borderId="4" xfId="0" applyNumberFormat="1" applyFont="1" applyBorder="1" applyAlignment="1" applyProtection="1">
      <alignment horizontal="right" vertical="center"/>
      <protection hidden="1"/>
    </xf>
    <xf numFmtId="3" fontId="15" fillId="0" borderId="5" xfId="0" applyNumberFormat="1" applyFont="1" applyBorder="1" applyAlignment="1" applyProtection="1">
      <alignment horizontal="right" vertical="center"/>
      <protection hidden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2" fillId="0" borderId="6" xfId="0" applyFont="1" applyBorder="1"/>
    <xf numFmtId="0" fontId="12" fillId="0" borderId="0" xfId="0" applyFont="1" applyBorder="1"/>
    <xf numFmtId="0" fontId="12" fillId="0" borderId="0" xfId="0" applyFont="1" applyBorder="1" applyAlignment="1" applyProtection="1">
      <alignment horizontal="center"/>
      <protection hidden="1"/>
    </xf>
    <xf numFmtId="0" fontId="12" fillId="0" borderId="7" xfId="0" applyFont="1" applyBorder="1" applyAlignment="1" applyProtection="1">
      <alignment horizontal="center"/>
      <protection hidden="1"/>
    </xf>
    <xf numFmtId="0" fontId="5" fillId="0" borderId="6" xfId="0" applyFont="1" applyBorder="1"/>
    <xf numFmtId="0" fontId="5" fillId="0" borderId="6" xfId="0" applyFont="1" applyBorder="1" applyAlignment="1">
      <alignment vertical="center"/>
    </xf>
    <xf numFmtId="165" fontId="4" fillId="0" borderId="6" xfId="1" applyNumberFormat="1" applyFont="1" applyFill="1" applyBorder="1" applyAlignment="1">
      <alignment horizontal="center" vertical="center"/>
    </xf>
    <xf numFmtId="3" fontId="15" fillId="0" borderId="0" xfId="0" applyNumberFormat="1" applyFont="1" applyBorder="1" applyAlignment="1">
      <alignment horizontal="right" vertical="center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CÍTRICS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Cítrics!$B$10</c:f>
              <c:strCache>
                <c:ptCount val="1"/>
                <c:pt idx="0">
                  <c:v>Taronges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(Cítrics!$C$4,Cítrics!$E$4,Cítrics!$G$4,Cítrics!$I$4,Cítrics!$K$4)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(Cítrics!$C$10,Cítrics!$E$10,Cítrics!$G$10,Cítrics!$I$10,Cítrics!$K$10)</c:f>
              <c:numCache>
                <c:formatCode>#,##0</c:formatCode>
                <c:ptCount val="5"/>
                <c:pt idx="0">
                  <c:v>1398</c:v>
                </c:pt>
                <c:pt idx="1">
                  <c:v>1252</c:v>
                </c:pt>
                <c:pt idx="2">
                  <c:v>1252</c:v>
                </c:pt>
                <c:pt idx="3">
                  <c:v>1189</c:v>
                </c:pt>
                <c:pt idx="4">
                  <c:v>1130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D-4C3B-B57D-6640DA461513}"/>
            </c:ext>
          </c:extLst>
        </c:ser>
        <c:ser>
          <c:idx val="0"/>
          <c:order val="1"/>
          <c:tx>
            <c:strRef>
              <c:f>Cítrics!$B$11</c:f>
              <c:strCache>
                <c:ptCount val="1"/>
                <c:pt idx="0">
                  <c:v>Mandarines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(Cítrics!$C$4,Cítrics!$E$4,Cítrics!$G$4,Cítrics!$I$4,Cítrics!$K$4)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(Cítrics!$C$11,Cítrics!$E$11,Cítrics!$G$11,Cítrics!$I$11,Cítrics!$K$11)</c:f>
              <c:numCache>
                <c:formatCode>#,##0</c:formatCode>
                <c:ptCount val="5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170</c:v>
                </c:pt>
                <c:pt idx="4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7D-4C3B-B57D-6640DA461513}"/>
            </c:ext>
          </c:extLst>
        </c:ser>
        <c:ser>
          <c:idx val="6"/>
          <c:order val="2"/>
          <c:tx>
            <c:strRef>
              <c:f>Cítrics!$B$12</c:f>
              <c:strCache>
                <c:ptCount val="1"/>
                <c:pt idx="0">
                  <c:v>Llimones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(Cítrics!$C$4,Cítrics!$E$4,Cítrics!$G$4,Cítrics!$I$4,Cítrics!$K$4)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(Cítrics!$C$12,Cítrics!$E$12,Cítrics!$G$12,Cítrics!$I$12,Cítrics!$K$12)</c:f>
              <c:numCache>
                <c:formatCode>#,##0</c:formatCode>
                <c:ptCount val="5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128</c:v>
                </c:pt>
                <c:pt idx="4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7D-4C3B-B57D-6640DA461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CÍTRICS: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Cítrics!$B$10</c:f>
              <c:strCache>
                <c:ptCount val="1"/>
                <c:pt idx="0">
                  <c:v>Taronges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numRef>
              <c:f>(Cítrics!$C$4,Cítrics!$E$4,Cítrics!$G$4,Cítrics!$I$4,Cítrics!$K$4)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(Cítrics!$D$10,Cítrics!$F$10,Cítrics!$H$10,Cítrics!$J$10,Cítrics!$L$10)</c:f>
              <c:numCache>
                <c:formatCode>#,##0</c:formatCode>
                <c:ptCount val="5"/>
                <c:pt idx="0">
                  <c:v>8990</c:v>
                </c:pt>
                <c:pt idx="1">
                  <c:v>6153</c:v>
                </c:pt>
                <c:pt idx="2">
                  <c:v>6771</c:v>
                </c:pt>
                <c:pt idx="3">
                  <c:v>6216.17</c:v>
                </c:pt>
                <c:pt idx="4">
                  <c:v>6810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F-4919-AB8E-94EAA1E4F103}"/>
            </c:ext>
          </c:extLst>
        </c:ser>
        <c:ser>
          <c:idx val="0"/>
          <c:order val="1"/>
          <c:tx>
            <c:strRef>
              <c:f>Cítrics!$B$11</c:f>
              <c:strCache>
                <c:ptCount val="1"/>
                <c:pt idx="0">
                  <c:v>Mandarines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(Cítrics!$C$4,Cítrics!$E$4,Cítrics!$G$4,Cítrics!$I$4,Cítrics!$K$4)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(Cítrics!$D$11,Cítrics!$F$11,Cítrics!$H$11,Cítrics!$J$11,Cítrics!$L$11)</c:f>
              <c:numCache>
                <c:formatCode>#,##0</c:formatCode>
                <c:ptCount val="5"/>
                <c:pt idx="0">
                  <c:v>855</c:v>
                </c:pt>
                <c:pt idx="1">
                  <c:v>929</c:v>
                </c:pt>
                <c:pt idx="2">
                  <c:v>976</c:v>
                </c:pt>
                <c:pt idx="3">
                  <c:v>909.82000000000016</c:v>
                </c:pt>
                <c:pt idx="4">
                  <c:v>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F-4919-AB8E-94EAA1E4F103}"/>
            </c:ext>
          </c:extLst>
        </c:ser>
        <c:ser>
          <c:idx val="6"/>
          <c:order val="2"/>
          <c:tx>
            <c:strRef>
              <c:f>Cítrics!$B$12</c:f>
              <c:strCache>
                <c:ptCount val="1"/>
                <c:pt idx="0">
                  <c:v>Llimones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numRef>
              <c:f>(Cítrics!$C$4,Cítrics!$E$4,Cítrics!$G$4,Cítrics!$I$4,Cítrics!$K$4)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(Cítrics!$D$12,Cítrics!$F$12,Cítrics!$H$12,Cítrics!$J$12,Cítrics!$L$12)</c:f>
              <c:numCache>
                <c:formatCode>#,##0</c:formatCode>
                <c:ptCount val="5"/>
                <c:pt idx="0">
                  <c:v>1851</c:v>
                </c:pt>
                <c:pt idx="1">
                  <c:v>1733</c:v>
                </c:pt>
                <c:pt idx="2">
                  <c:v>1821</c:v>
                </c:pt>
                <c:pt idx="3">
                  <c:v>1729.17</c:v>
                </c:pt>
                <c:pt idx="4">
                  <c:v>1820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5F-4919-AB8E-94EAA1E4F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CÍTRICS: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Cítrics!$C$7</c:f>
              <c:strCache>
                <c:ptCount val="1"/>
                <c:pt idx="0">
                  <c:v>Sup. en producció 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(Cítrics!$C$4,Cítrics!$E$4,Cítrics!$G$4,Cítrics!$I$4,Cítrics!$K$4)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(Cítrics!$C$14,Cítrics!$E$14,Cítrics!$G$14,Cítrics!$I$14,Cítrics!$K$14)</c:f>
              <c:numCache>
                <c:formatCode>#,##0</c:formatCode>
                <c:ptCount val="5"/>
                <c:pt idx="0">
                  <c:v>1739</c:v>
                </c:pt>
                <c:pt idx="1">
                  <c:v>1593</c:v>
                </c:pt>
                <c:pt idx="2">
                  <c:v>1593</c:v>
                </c:pt>
                <c:pt idx="3">
                  <c:v>1492</c:v>
                </c:pt>
                <c:pt idx="4">
                  <c:v>1401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7-428E-AC3A-211F2C5E3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0"/>
          <c:order val="1"/>
          <c:tx>
            <c:strRef>
              <c:f>Cítrics!$D$7</c:f>
              <c:strCache>
                <c:ptCount val="1"/>
                <c:pt idx="0">
                  <c:v>Producció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(Cítrics!#REF!,Cítrics!#REF!,Cítrics!$D$4,Cítrics!$F$4,Cítrics!$H$4,Cítrics!$J$4)</c:f>
            </c:multiLvlStrRef>
          </c:cat>
          <c:val>
            <c:numRef>
              <c:f>(Cítrics!$D$14,Cítrics!$F$14,Cítrics!$H$14,Cítrics!$J$14,Cítrics!$L$14)</c:f>
              <c:numCache>
                <c:formatCode>#,##0</c:formatCode>
                <c:ptCount val="5"/>
                <c:pt idx="0">
                  <c:v>11745</c:v>
                </c:pt>
                <c:pt idx="1">
                  <c:v>8860</c:v>
                </c:pt>
                <c:pt idx="2">
                  <c:v>9609</c:v>
                </c:pt>
                <c:pt idx="3">
                  <c:v>8890.41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7-428E-AC3A-211F2C5E3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921151"/>
        <c:axId val="78983715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8983715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792921151"/>
        <c:crosses val="max"/>
        <c:crossBetween val="between"/>
      </c:valAx>
      <c:catAx>
        <c:axId val="792921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983715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1037167</xdr:colOff>
      <xdr:row>15</xdr:row>
      <xdr:rowOff>7409</xdr:rowOff>
    </xdr:from>
    <xdr:to>
      <xdr:col>12</xdr:col>
      <xdr:colOff>371475</xdr:colOff>
      <xdr:row>42</xdr:row>
      <xdr:rowOff>33867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42DDFD-8D4D-4C4D-ABF3-953736BD0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1037167</xdr:colOff>
      <xdr:row>42</xdr:row>
      <xdr:rowOff>155574</xdr:rowOff>
    </xdr:from>
    <xdr:to>
      <xdr:col>12</xdr:col>
      <xdr:colOff>362481</xdr:colOff>
      <xdr:row>70</xdr:row>
      <xdr:rowOff>7407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F93DFF-4031-4146-BBA9-EEFA877A4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1026584</xdr:colOff>
      <xdr:row>71</xdr:row>
      <xdr:rowOff>14816</xdr:rowOff>
    </xdr:from>
    <xdr:to>
      <xdr:col>12</xdr:col>
      <xdr:colOff>360968</xdr:colOff>
      <xdr:row>97</xdr:row>
      <xdr:rowOff>24038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2CB092A-328F-46C7-876C-CD4487DE1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0955-93E3-4D29-952E-E0A39164B8AE}">
  <dimension ref="B3:N47"/>
  <sheetViews>
    <sheetView tabSelected="1" zoomScale="90" zoomScaleNormal="90" workbookViewId="0">
      <selection activeCell="Q23" sqref="Q23"/>
    </sheetView>
  </sheetViews>
  <sheetFormatPr defaultColWidth="11.42578125" defaultRowHeight="12.75" x14ac:dyDescent="0.2"/>
  <cols>
    <col min="1" max="1" width="23.140625" customWidth="1"/>
    <col min="2" max="2" width="30.7109375" customWidth="1"/>
    <col min="3" max="3" width="10.7109375" customWidth="1"/>
    <col min="4" max="4" width="10.5703125" customWidth="1"/>
    <col min="5" max="5" width="10.7109375" customWidth="1"/>
    <col min="6" max="6" width="10.5703125" customWidth="1"/>
    <col min="7" max="7" width="10.7109375" customWidth="1"/>
    <col min="8" max="8" width="10.5703125" customWidth="1"/>
    <col min="9" max="9" width="10.7109375" customWidth="1"/>
    <col min="10" max="10" width="10.5703125" customWidth="1"/>
    <col min="11" max="11" width="10.7109375" customWidth="1"/>
    <col min="12" max="12" width="10.5703125" customWidth="1"/>
    <col min="13" max="13" width="10.7109375" customWidth="1"/>
    <col min="14" max="14" width="10.5703125" customWidth="1"/>
  </cols>
  <sheetData>
    <row r="3" spans="2:14" ht="39" customHeight="1" x14ac:dyDescent="0.2">
      <c r="B3" s="48" t="s">
        <v>6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</row>
    <row r="4" spans="2:14" s="15" customFormat="1" x14ac:dyDescent="0.2">
      <c r="B4" s="51"/>
      <c r="C4" s="52">
        <f t="shared" ref="C4" si="0">+C6</f>
        <v>2019</v>
      </c>
      <c r="D4" s="52"/>
      <c r="E4" s="52">
        <f t="shared" ref="E4" si="1">+E6</f>
        <v>2020</v>
      </c>
      <c r="F4" s="52"/>
      <c r="G4" s="52">
        <f t="shared" ref="G4" si="2">+G6</f>
        <v>2021</v>
      </c>
      <c r="H4" s="52"/>
      <c r="I4" s="52">
        <f t="shared" ref="I4" si="3">+I6</f>
        <v>2022</v>
      </c>
      <c r="J4" s="52"/>
      <c r="K4" s="52">
        <f t="shared" ref="K4" si="4">+K6</f>
        <v>2023</v>
      </c>
      <c r="L4" s="52"/>
      <c r="M4" s="53"/>
      <c r="N4" s="54"/>
    </row>
    <row r="5" spans="2:14" ht="28.5" customHeight="1" x14ac:dyDescent="0.2">
      <c r="B5" s="55"/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2:14" s="4" customFormat="1" ht="33" customHeight="1" x14ac:dyDescent="0.2">
      <c r="B6" s="56"/>
      <c r="C6" s="42">
        <v>2019</v>
      </c>
      <c r="D6" s="43"/>
      <c r="E6" s="42">
        <v>2020</v>
      </c>
      <c r="F6" s="43"/>
      <c r="G6" s="42">
        <v>2021</v>
      </c>
      <c r="H6" s="43"/>
      <c r="I6" s="42">
        <v>2022</v>
      </c>
      <c r="J6" s="43"/>
      <c r="K6" s="42">
        <v>2023</v>
      </c>
      <c r="L6" s="43"/>
      <c r="M6" s="44" t="s">
        <v>12</v>
      </c>
      <c r="N6" s="43"/>
    </row>
    <row r="7" spans="2:14" ht="46.5" customHeight="1" x14ac:dyDescent="0.2">
      <c r="B7" s="55"/>
      <c r="C7" s="8" t="s">
        <v>7</v>
      </c>
      <c r="D7" s="9" t="s">
        <v>0</v>
      </c>
      <c r="E7" s="8" t="s">
        <v>7</v>
      </c>
      <c r="F7" s="9" t="s">
        <v>0</v>
      </c>
      <c r="G7" s="8" t="s">
        <v>7</v>
      </c>
      <c r="H7" s="9" t="s">
        <v>0</v>
      </c>
      <c r="I7" s="8" t="s">
        <v>7</v>
      </c>
      <c r="J7" s="9" t="s">
        <v>0</v>
      </c>
      <c r="K7" s="8" t="s">
        <v>7</v>
      </c>
      <c r="L7" s="9" t="s">
        <v>0</v>
      </c>
      <c r="M7" s="8" t="s">
        <v>7</v>
      </c>
      <c r="N7" s="9" t="s">
        <v>0</v>
      </c>
    </row>
    <row r="8" spans="2:14" ht="20.100000000000001" customHeight="1" x14ac:dyDescent="0.2">
      <c r="B8" s="57"/>
      <c r="C8" s="10" t="s">
        <v>5</v>
      </c>
      <c r="D8" s="11" t="s">
        <v>4</v>
      </c>
      <c r="E8" s="10" t="s">
        <v>5</v>
      </c>
      <c r="F8" s="11" t="s">
        <v>4</v>
      </c>
      <c r="G8" s="10" t="s">
        <v>5</v>
      </c>
      <c r="H8" s="11" t="s">
        <v>4</v>
      </c>
      <c r="I8" s="10" t="s">
        <v>5</v>
      </c>
      <c r="J8" s="11" t="s">
        <v>4</v>
      </c>
      <c r="K8" s="10" t="s">
        <v>5</v>
      </c>
      <c r="L8" s="11" t="s">
        <v>4</v>
      </c>
      <c r="M8" s="10" t="s">
        <v>9</v>
      </c>
      <c r="N8" s="11" t="s">
        <v>9</v>
      </c>
    </row>
    <row r="9" spans="2:14" ht="24.95" customHeight="1" x14ac:dyDescent="0.2">
      <c r="B9" s="22" t="s">
        <v>8</v>
      </c>
      <c r="C9" s="22"/>
      <c r="D9" s="23"/>
      <c r="E9" s="24"/>
      <c r="F9" s="25"/>
      <c r="G9" s="24"/>
      <c r="H9" s="25"/>
      <c r="I9" s="24"/>
      <c r="J9" s="25"/>
      <c r="K9" s="24"/>
      <c r="L9" s="25"/>
      <c r="M9" s="26"/>
      <c r="N9" s="27"/>
    </row>
    <row r="10" spans="2:14" ht="20.100000000000001" customHeight="1" x14ac:dyDescent="0.2">
      <c r="B10" s="28" t="s">
        <v>1</v>
      </c>
      <c r="C10" s="33">
        <v>1398</v>
      </c>
      <c r="D10" s="33">
        <v>8990</v>
      </c>
      <c r="E10" s="34">
        <v>1252</v>
      </c>
      <c r="F10" s="35">
        <v>6153</v>
      </c>
      <c r="G10" s="34">
        <v>1252</v>
      </c>
      <c r="H10" s="35">
        <v>6771</v>
      </c>
      <c r="I10" s="34">
        <v>1189</v>
      </c>
      <c r="J10" s="35">
        <v>6216.17</v>
      </c>
      <c r="K10" s="34">
        <v>1130</v>
      </c>
      <c r="L10" s="35">
        <v>6810</v>
      </c>
      <c r="M10" s="13">
        <f>(K10-I10)/I10</f>
        <v>-4.9621530698065602E-2</v>
      </c>
      <c r="N10" s="16">
        <f>(L10-J10)/J10</f>
        <v>9.5529884156964812E-2</v>
      </c>
    </row>
    <row r="11" spans="2:14" ht="20.100000000000001" customHeight="1" x14ac:dyDescent="0.2">
      <c r="B11" s="28" t="s">
        <v>2</v>
      </c>
      <c r="C11" s="36">
        <v>200</v>
      </c>
      <c r="D11" s="58">
        <v>855</v>
      </c>
      <c r="E11" s="37">
        <v>200</v>
      </c>
      <c r="F11" s="38">
        <v>929</v>
      </c>
      <c r="G11" s="37">
        <v>200</v>
      </c>
      <c r="H11" s="38">
        <v>976</v>
      </c>
      <c r="I11" s="37">
        <v>170</v>
      </c>
      <c r="J11" s="38">
        <v>909.82000000000016</v>
      </c>
      <c r="K11" s="37">
        <v>144</v>
      </c>
      <c r="L11" s="38">
        <v>957</v>
      </c>
      <c r="M11" s="12">
        <f t="shared" ref="M11:M14" si="5">(K11-I11)/I11</f>
        <v>-0.15294117647058825</v>
      </c>
      <c r="N11" s="17">
        <f t="shared" ref="N11:N14" si="6">(L11-J11)/J11</f>
        <v>5.1856411158250897E-2</v>
      </c>
    </row>
    <row r="12" spans="2:14" ht="20.100000000000001" customHeight="1" x14ac:dyDescent="0.2">
      <c r="B12" s="28" t="s">
        <v>3</v>
      </c>
      <c r="C12" s="36">
        <v>135</v>
      </c>
      <c r="D12" s="58">
        <v>1851</v>
      </c>
      <c r="E12" s="37">
        <v>135</v>
      </c>
      <c r="F12" s="38">
        <v>1733</v>
      </c>
      <c r="G12" s="37">
        <v>135</v>
      </c>
      <c r="H12" s="38">
        <v>1821</v>
      </c>
      <c r="I12" s="37">
        <v>128</v>
      </c>
      <c r="J12" s="38">
        <v>1729.17</v>
      </c>
      <c r="K12" s="37">
        <v>122</v>
      </c>
      <c r="L12" s="38">
        <v>1820</v>
      </c>
      <c r="M12" s="12">
        <f t="shared" si="5"/>
        <v>-4.6875E-2</v>
      </c>
      <c r="N12" s="17">
        <f t="shared" si="6"/>
        <v>5.2528091512112705E-2</v>
      </c>
    </row>
    <row r="13" spans="2:14" ht="20.100000000000001" customHeight="1" thickBot="1" x14ac:dyDescent="0.25">
      <c r="B13" s="28" t="s">
        <v>10</v>
      </c>
      <c r="C13" s="39">
        <v>6</v>
      </c>
      <c r="D13" s="39">
        <v>49</v>
      </c>
      <c r="E13" s="40">
        <v>6</v>
      </c>
      <c r="F13" s="41">
        <v>45</v>
      </c>
      <c r="G13" s="40">
        <v>6</v>
      </c>
      <c r="H13" s="41">
        <v>41</v>
      </c>
      <c r="I13" s="40">
        <v>5</v>
      </c>
      <c r="J13" s="41">
        <v>35.25</v>
      </c>
      <c r="K13" s="40">
        <v>5</v>
      </c>
      <c r="L13" s="41">
        <v>30</v>
      </c>
      <c r="M13" s="31">
        <f t="shared" si="5"/>
        <v>0</v>
      </c>
      <c r="N13" s="32">
        <f t="shared" si="6"/>
        <v>-0.14893617021276595</v>
      </c>
    </row>
    <row r="14" spans="2:14" ht="24.95" customHeight="1" x14ac:dyDescent="0.2">
      <c r="B14" s="29" t="s">
        <v>11</v>
      </c>
      <c r="C14" s="30">
        <v>1739</v>
      </c>
      <c r="D14" s="30">
        <v>11745</v>
      </c>
      <c r="E14" s="20">
        <v>1593</v>
      </c>
      <c r="F14" s="21">
        <v>8860</v>
      </c>
      <c r="G14" s="20">
        <v>1593</v>
      </c>
      <c r="H14" s="21">
        <v>9609</v>
      </c>
      <c r="I14" s="20">
        <v>1492</v>
      </c>
      <c r="J14" s="21">
        <v>8890.41</v>
      </c>
      <c r="K14" s="20">
        <f>+SUM(K10:K13)</f>
        <v>1401</v>
      </c>
      <c r="L14" s="21">
        <f>+SUM(L10:L13)</f>
        <v>9617</v>
      </c>
      <c r="M14" s="18">
        <f t="shared" si="5"/>
        <v>-6.099195710455764E-2</v>
      </c>
      <c r="N14" s="19">
        <f t="shared" si="6"/>
        <v>8.1727389400488862E-2</v>
      </c>
    </row>
    <row r="15" spans="2:14" ht="15" x14ac:dyDescent="0.3">
      <c r="B15" s="14"/>
      <c r="E15" s="3"/>
      <c r="F15" s="3"/>
    </row>
    <row r="16" spans="2:14" ht="15" x14ac:dyDescent="0.3">
      <c r="G16" s="1"/>
      <c r="H16" s="1"/>
      <c r="I16" s="2"/>
      <c r="J16" s="2"/>
      <c r="K16" s="2"/>
      <c r="L16" s="2"/>
      <c r="M16" s="2"/>
      <c r="N16" s="2"/>
    </row>
    <row r="45" spans="2:14" x14ac:dyDescent="0.2">
      <c r="B45" s="5"/>
      <c r="C45" s="5"/>
      <c r="D45" s="5"/>
      <c r="E45" s="6"/>
      <c r="F45" s="6"/>
      <c r="G45" s="7"/>
      <c r="H45" s="7"/>
      <c r="I45" s="7"/>
      <c r="J45" s="7"/>
      <c r="K45" s="7"/>
      <c r="L45" s="7"/>
      <c r="M45" s="7"/>
      <c r="N45" s="7"/>
    </row>
    <row r="46" spans="2:14" ht="15" x14ac:dyDescent="0.3">
      <c r="E46" s="3"/>
      <c r="F46" s="3"/>
    </row>
    <row r="47" spans="2:14" ht="15" x14ac:dyDescent="0.3">
      <c r="G47" s="1"/>
      <c r="H47" s="1"/>
      <c r="I47" s="2"/>
      <c r="J47" s="2"/>
      <c r="K47" s="2"/>
      <c r="L47" s="2"/>
      <c r="M47" s="2"/>
      <c r="N47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1.5354330708661419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Sans,Normal"&amp;18&amp;K00-041Estadístiques Agràries 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Cítrics</vt:lpstr>
      <vt:lpstr>Cítrics!Àrea_d'impressió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2024-07-29T10:54:21Z</cp:lastPrinted>
  <dcterms:created xsi:type="dcterms:W3CDTF">2018-05-16T08:54:59Z</dcterms:created>
  <dcterms:modified xsi:type="dcterms:W3CDTF">2024-07-29T10:54:26Z</dcterms:modified>
  <cp:contentStatus/>
</cp:coreProperties>
</file>