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Agricultura 2023\"/>
    </mc:Choice>
  </mc:AlternateContent>
  <xr:revisionPtr revIDLastSave="0" documentId="13_ncr:1_{6D1A44D4-1818-4D36-BB7D-85F0B4E889A8}" xr6:coauthVersionLast="47" xr6:coauthVersionMax="47" xr10:uidLastSave="{00000000-0000-0000-0000-000000000000}"/>
  <bookViews>
    <workbookView xWindow="-120" yWindow="-120" windowWidth="29040" windowHeight="15720" tabRatio="773" xr2:uid="{6BCAD4A2-788B-496C-9915-25D7DC6B8474}"/>
  </bookViews>
  <sheets>
    <sheet name="Cultius industrials" sheetId="18" r:id="rId1"/>
  </sheets>
  <definedNames>
    <definedName name="_xlnm.Print_Area" localSheetId="0">'Cultius industrials'!$A$1:$N$103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8" l="1"/>
  <c r="M12" i="18"/>
  <c r="K4" i="18" l="1"/>
  <c r="I4" i="18"/>
  <c r="G4" i="18"/>
  <c r="E4" i="18"/>
  <c r="C4" i="18"/>
  <c r="L16" i="18"/>
  <c r="N16" i="18" s="1"/>
  <c r="K16" i="18"/>
  <c r="M16" i="18" s="1"/>
  <c r="N15" i="18"/>
  <c r="M15" i="18"/>
  <c r="N14" i="18"/>
  <c r="M14" i="18"/>
  <c r="N11" i="18"/>
  <c r="M11" i="18"/>
</calcChain>
</file>

<file path=xl/sharedStrings.xml><?xml version="1.0" encoding="utf-8"?>
<sst xmlns="http://schemas.openxmlformats.org/spreadsheetml/2006/main" count="35" uniqueCount="16">
  <si>
    <t>Herbes medicinals</t>
  </si>
  <si>
    <t>Herbes aromàtiques/condiments</t>
  </si>
  <si>
    <t>tones</t>
  </si>
  <si>
    <t xml:space="preserve"> ha</t>
  </si>
  <si>
    <t>PRODUCCIÓ AGRÍCOLA</t>
  </si>
  <si>
    <t xml:space="preserve">Gira-sol </t>
  </si>
  <si>
    <t>HORTALISSES</t>
  </si>
  <si>
    <t>%</t>
  </si>
  <si>
    <t>Altres cultius industrials*</t>
  </si>
  <si>
    <t>Cultius industrials</t>
  </si>
  <si>
    <t>Total cultius industrials</t>
  </si>
  <si>
    <t>Colza</t>
  </si>
  <si>
    <t>*safrà, cacauet, canya sucre, llúpol</t>
  </si>
  <si>
    <t>Diferència 
2023-2022</t>
  </si>
  <si>
    <t>Sup.</t>
  </si>
  <si>
    <t>Prod.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</si>
</sst>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s_-;\-* #,##0.00\ _P_t_s_-;_-* &quot;-&quot;??\ _P_t_s_-;_-@_-"/>
    <numFmt numFmtId="165" formatCode="_-* #,##0\ _P_t_s_-;\-* #,##0\ _P_t_s_-;_-* &quot;-&quot;??\ _P_t_s_-;_-@_-"/>
  </numFmts>
  <fonts count="16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sz val="12"/>
      <color rgb="FF00B0F0"/>
      <name val="Tahoma"/>
      <family val="2"/>
    </font>
    <font>
      <b/>
      <sz val="12"/>
      <color theme="1"/>
      <name val="Tahoma"/>
      <family val="2"/>
    </font>
    <font>
      <sz val="10"/>
      <color theme="0"/>
      <name val="Tahoma"/>
      <family val="2"/>
    </font>
    <font>
      <b/>
      <sz val="12"/>
      <color rgb="FFFF0000"/>
      <name val="Tahoma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>
      <alignment vertical="center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 applyProtection="1">
      <alignment vertical="center"/>
      <protection hidden="1"/>
    </xf>
    <xf numFmtId="3" fontId="9" fillId="0" borderId="7" xfId="0" applyNumberFormat="1" applyFont="1" applyBorder="1" applyAlignment="1" applyProtection="1">
      <alignment vertical="center"/>
      <protection hidden="1"/>
    </xf>
    <xf numFmtId="9" fontId="10" fillId="0" borderId="6" xfId="3" applyFont="1" applyFill="1" applyBorder="1" applyAlignment="1" applyProtection="1">
      <alignment vertical="center"/>
      <protection hidden="1"/>
    </xf>
    <xf numFmtId="9" fontId="10" fillId="0" borderId="7" xfId="3" applyFont="1" applyFill="1" applyBorder="1" applyAlignment="1" applyProtection="1">
      <alignment vertical="center"/>
      <protection hidden="1"/>
    </xf>
    <xf numFmtId="9" fontId="11" fillId="0" borderId="6" xfId="3" applyFont="1" applyFill="1" applyBorder="1" applyAlignment="1" applyProtection="1">
      <alignment vertical="center"/>
      <protection hidden="1"/>
    </xf>
    <xf numFmtId="9" fontId="11" fillId="0" borderId="7" xfId="3" applyFont="1" applyFill="1" applyBorder="1" applyAlignment="1" applyProtection="1">
      <alignment vertical="center"/>
      <protection hidden="1"/>
    </xf>
    <xf numFmtId="0" fontId="4" fillId="5" borderId="8" xfId="0" applyFont="1" applyFill="1" applyBorder="1" applyAlignment="1" applyProtection="1">
      <alignment horizontal="left" vertical="center"/>
      <protection hidden="1"/>
    </xf>
    <xf numFmtId="0" fontId="4" fillId="5" borderId="9" xfId="0" applyFont="1" applyFill="1" applyBorder="1" applyAlignment="1" applyProtection="1">
      <alignment horizontal="left" vertical="center"/>
      <protection hidden="1"/>
    </xf>
    <xf numFmtId="49" fontId="9" fillId="0" borderId="6" xfId="0" applyNumberFormat="1" applyFont="1" applyBorder="1" applyAlignment="1">
      <alignment horizontal="right" vertical="center"/>
    </xf>
    <xf numFmtId="1" fontId="9" fillId="0" borderId="6" xfId="0" applyNumberFormat="1" applyFont="1" applyBorder="1" applyAlignment="1" applyProtection="1">
      <alignment horizontal="right" vertical="center"/>
      <protection hidden="1"/>
    </xf>
    <xf numFmtId="1" fontId="9" fillId="0" borderId="7" xfId="0" applyNumberFormat="1" applyFont="1" applyBorder="1" applyAlignment="1" applyProtection="1">
      <alignment horizontal="right" vertical="center"/>
      <protection hidden="1"/>
    </xf>
    <xf numFmtId="1" fontId="0" fillId="0" borderId="0" xfId="0" applyNumberFormat="1"/>
    <xf numFmtId="9" fontId="11" fillId="0" borderId="2" xfId="3" applyFont="1" applyFill="1" applyBorder="1" applyAlignment="1" applyProtection="1">
      <alignment vertical="center"/>
      <protection hidden="1"/>
    </xf>
    <xf numFmtId="0" fontId="15" fillId="0" borderId="0" xfId="0" applyFont="1"/>
    <xf numFmtId="9" fontId="10" fillId="0" borderId="3" xfId="3" applyFont="1" applyFill="1" applyBorder="1" applyAlignment="1" applyProtection="1">
      <alignment vertical="center"/>
      <protection hidden="1"/>
    </xf>
    <xf numFmtId="0" fontId="4" fillId="5" borderId="8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1" fontId="9" fillId="0" borderId="6" xfId="0" applyNumberFormat="1" applyFont="1" applyBorder="1" applyAlignment="1">
      <alignment horizontal="right" vertical="center"/>
    </xf>
    <xf numFmtId="1" fontId="9" fillId="0" borderId="7" xfId="0" applyNumberFormat="1" applyFont="1" applyBorder="1" applyAlignment="1">
      <alignment horizontal="right" vertical="center"/>
    </xf>
    <xf numFmtId="49" fontId="9" fillId="0" borderId="7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3" fontId="12" fillId="4" borderId="10" xfId="0" applyNumberFormat="1" applyFont="1" applyFill="1" applyBorder="1" applyAlignment="1">
      <alignment vertical="center"/>
    </xf>
    <xf numFmtId="3" fontId="12" fillId="4" borderId="11" xfId="0" applyNumberFormat="1" applyFont="1" applyFill="1" applyBorder="1" applyAlignment="1">
      <alignment vertical="center"/>
    </xf>
    <xf numFmtId="3" fontId="12" fillId="4" borderId="12" xfId="0" applyNumberFormat="1" applyFont="1" applyFill="1" applyBorder="1" applyAlignment="1">
      <alignment vertical="center"/>
    </xf>
    <xf numFmtId="9" fontId="14" fillId="4" borderId="4" xfId="3" applyFont="1" applyFill="1" applyBorder="1" applyAlignment="1" applyProtection="1">
      <alignment vertical="center"/>
      <protection hidden="1"/>
    </xf>
    <xf numFmtId="9" fontId="14" fillId="4" borderId="5" xfId="3" applyFont="1" applyFill="1" applyBorder="1" applyAlignment="1" applyProtection="1">
      <alignment vertical="center"/>
      <protection hidden="1"/>
    </xf>
    <xf numFmtId="9" fontId="10" fillId="0" borderId="13" xfId="3" applyFont="1" applyFill="1" applyBorder="1" applyAlignment="1" applyProtection="1">
      <alignment vertical="center"/>
      <protection hidden="1"/>
    </xf>
    <xf numFmtId="9" fontId="10" fillId="0" borderId="14" xfId="3" applyFont="1" applyFill="1" applyBorder="1" applyAlignment="1" applyProtection="1">
      <alignment vertical="center"/>
      <protection hidden="1"/>
    </xf>
    <xf numFmtId="0" fontId="8" fillId="4" borderId="8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8" xfId="0" applyFont="1" applyFill="1" applyBorder="1" applyAlignment="1" applyProtection="1">
      <alignment horizontal="left" vertical="center"/>
      <protection hidden="1"/>
    </xf>
    <xf numFmtId="0" fontId="4" fillId="4" borderId="9" xfId="0" applyFont="1" applyFill="1" applyBorder="1" applyAlignment="1" applyProtection="1">
      <alignment horizontal="left" vertical="center"/>
      <protection hidden="1"/>
    </xf>
    <xf numFmtId="0" fontId="8" fillId="5" borderId="8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8" fillId="4" borderId="10" xfId="0" applyFont="1" applyFill="1" applyBorder="1" applyAlignment="1">
      <alignment vertical="center" wrapText="1"/>
    </xf>
    <xf numFmtId="0" fontId="13" fillId="0" borderId="6" xfId="0" applyFont="1" applyBorder="1"/>
    <xf numFmtId="0" fontId="13" fillId="0" borderId="0" xfId="0" applyFont="1"/>
    <xf numFmtId="0" fontId="13" fillId="0" borderId="0" xfId="0" applyFont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/>
      <protection hidden="1"/>
    </xf>
    <xf numFmtId="0" fontId="5" fillId="0" borderId="6" xfId="0" applyFont="1" applyBorder="1"/>
    <xf numFmtId="0" fontId="5" fillId="0" borderId="6" xfId="0" applyFont="1" applyBorder="1" applyAlignment="1">
      <alignment vertical="center"/>
    </xf>
    <xf numFmtId="165" fontId="4" fillId="0" borderId="6" xfId="1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1" fontId="9" fillId="0" borderId="0" xfId="0" applyNumberFormat="1" applyFont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</cellXfs>
  <cellStyles count="4">
    <cellStyle name="Coma" xfId="1" builtinId="3"/>
    <cellStyle name="Normal" xfId="0" builtinId="0"/>
    <cellStyle name="Normal 2" xfId="2" xr:uid="{4E637637-697F-472F-9644-98CF46D5C0D4}"/>
    <cellStyle name="Percentatge" xfId="3" builtinId="5"/>
  </cellStyles>
  <dxfs count="0"/>
  <tableStyles count="0" defaultTableStyle="TableStyleMedium2" defaultPivotStyle="PivotStyleLight16"/>
  <colors>
    <mruColors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Cultius INDUSTRIALS: Superfície</a:t>
            </a: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'Cultius industrials'!$B$11</c:f>
              <c:strCache>
                <c:ptCount val="1"/>
                <c:pt idx="0">
                  <c:v>Gira-sol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('Cultius industrials'!$C$4,'Cultius industrials'!$E$4,'Cultius industrials'!$G$4,'Cultius industrials'!$I$4,'Cultius industrials'!$K$4)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('Cultius industrials'!$C$11,'Cultius industrials'!$E$11,'Cultius industrials'!$G$11,'Cultius industrials'!$I$11,'Cultius industrials'!$K$11)</c:f>
              <c:numCache>
                <c:formatCode>0</c:formatCode>
                <c:ptCount val="5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8.8000000000000007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0-484B-8D7D-5BDEAABA05D2}"/>
            </c:ext>
          </c:extLst>
        </c:ser>
        <c:ser>
          <c:idx val="0"/>
          <c:order val="1"/>
          <c:tx>
            <c:strRef>
              <c:f>'Cultius industrials'!$B$14</c:f>
              <c:strCache>
                <c:ptCount val="1"/>
                <c:pt idx="0">
                  <c:v>Herbes medicinals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('Cultius industrials'!$C$4,'Cultius industrials'!$E$4,'Cultius industrials'!$G$4,'Cultius industrials'!$I$4,'Cultius industrials'!$K$4)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('Cultius industrials'!$C$14,'Cultius industrials'!$E$14,'Cultius industrials'!$G$14,'Cultius industrials'!$I$14,'Cultius industrials'!$K$14)</c:f>
              <c:numCache>
                <c:formatCode>#,##0</c:formatCode>
                <c:ptCount val="5"/>
                <c:pt idx="0">
                  <c:v>46</c:v>
                </c:pt>
                <c:pt idx="1">
                  <c:v>37</c:v>
                </c:pt>
                <c:pt idx="2">
                  <c:v>34</c:v>
                </c:pt>
                <c:pt idx="3">
                  <c:v>29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F-4E3B-BAB8-DB1DD15B3585}"/>
            </c:ext>
          </c:extLst>
        </c:ser>
        <c:ser>
          <c:idx val="1"/>
          <c:order val="2"/>
          <c:tx>
            <c:strRef>
              <c:f>'Cultius industrials'!$B$15</c:f>
              <c:strCache>
                <c:ptCount val="1"/>
                <c:pt idx="0">
                  <c:v>Herbes aromàtiques/condiments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('Cultius industrials'!$C$4,'Cultius industrials'!$E$4,'Cultius industrials'!$G$4,'Cultius industrials'!$I$4,'Cultius industrials'!$K$4)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('Cultius industrials'!$C$15,'Cultius industrials'!$E$15,'Cultius industrials'!$G$15,'Cultius industrials'!$I$15,'Cultius industrials'!$K$15)</c:f>
              <c:numCache>
                <c:formatCode>#,##0</c:formatCode>
                <c:ptCount val="5"/>
                <c:pt idx="0">
                  <c:v>9</c:v>
                </c:pt>
                <c:pt idx="1">
                  <c:v>16</c:v>
                </c:pt>
                <c:pt idx="2">
                  <c:v>39</c:v>
                </c:pt>
                <c:pt idx="3">
                  <c:v>56.48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5F-4E3B-BAB8-DB1DD15B3585}"/>
            </c:ext>
          </c:extLst>
        </c:ser>
        <c:ser>
          <c:idx val="3"/>
          <c:order val="3"/>
          <c:tx>
            <c:v>Colza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('Cultius industrials'!$C$4,'Cultius industrials'!$E$4,'Cultius industrials'!$G$4,'Cultius industrials'!$I$4,'Cultius industrials'!$K$4)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('Cultius industrials'!$C$12,'Cultius industrials'!$E$12,'Cultius industrials'!$G$12,'Cultius industrials'!$I$12,'Cultius industrials'!$K$12)</c:f>
              <c:numCache>
                <c:formatCode>@</c:formatCode>
                <c:ptCount val="5"/>
                <c:pt idx="3">
                  <c:v>11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C-478E-91D3-C83364F01E42}"/>
            </c:ext>
          </c:extLst>
        </c:ser>
        <c:ser>
          <c:idx val="4"/>
          <c:order val="4"/>
          <c:tx>
            <c:v>Altres industrials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('Cultius industrials'!$C$4,'Cultius industrials'!$E$4,'Cultius industrials'!$G$4,'Cultius industrials'!$I$4,'Cultius industrials'!$K$4)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('Cultius industrials'!$C$13,'Cultius industrials'!$E$13,'Cultius industrials'!$G$13,'Cultius industrials'!$I$13,'Cultius industrials'!$K$13)</c:f>
              <c:numCache>
                <c:formatCode>#,##0</c:formatCode>
                <c:ptCount val="5"/>
                <c:pt idx="0">
                  <c:v>3</c:v>
                </c:pt>
                <c:pt idx="4" formatCode="@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C-478E-91D3-C83364F01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Cultius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INDUSTRIALS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'Cultius industrials'!$B$11</c:f>
              <c:strCache>
                <c:ptCount val="1"/>
                <c:pt idx="0">
                  <c:v>Gira-sol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('Cultius industrials'!$C$4,'Cultius industrials'!$E$4,'Cultius industrials'!$G$4,'Cultius industrials'!$I$4,'Cultius industrials'!$K$4)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('Cultius industrials'!$D$11,'Cultius industrials'!$F$11,'Cultius industrials'!$H$11,'Cultius industrials'!$J$11,'Cultius industrials'!$L$11)</c:f>
              <c:numCache>
                <c:formatCode>0</c:formatCode>
                <c:ptCount val="5"/>
                <c:pt idx="0">
                  <c:v>3</c:v>
                </c:pt>
                <c:pt idx="1">
                  <c:v>9</c:v>
                </c:pt>
                <c:pt idx="2">
                  <c:v>10</c:v>
                </c:pt>
                <c:pt idx="3">
                  <c:v>13.200000000000001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2-4AFD-BEA8-06B43C5B353D}"/>
            </c:ext>
          </c:extLst>
        </c:ser>
        <c:ser>
          <c:idx val="0"/>
          <c:order val="1"/>
          <c:tx>
            <c:strRef>
              <c:f>'Cultius industrials'!$B$14</c:f>
              <c:strCache>
                <c:ptCount val="1"/>
                <c:pt idx="0">
                  <c:v>Herbes medicinals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('Cultius industrials'!$C$4,'Cultius industrials'!$E$4,'Cultius industrials'!$G$4,'Cultius industrials'!$I$4,'Cultius industrials'!$K$4)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('Cultius industrials'!$D$14,'Cultius industrials'!$F$14,'Cultius industrials'!$H$14,'Cultius industrials'!$J$14,'Cultius industrials'!$L$14)</c:f>
              <c:numCache>
                <c:formatCode>#,##0</c:formatCode>
                <c:ptCount val="5"/>
                <c:pt idx="0">
                  <c:v>147</c:v>
                </c:pt>
                <c:pt idx="1">
                  <c:v>118</c:v>
                </c:pt>
                <c:pt idx="2">
                  <c:v>109</c:v>
                </c:pt>
                <c:pt idx="3">
                  <c:v>92.797882052218242</c:v>
                </c:pt>
                <c:pt idx="4">
                  <c:v>105.59758992148971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A-433C-BCB9-0114BBFABDEA}"/>
            </c:ext>
          </c:extLst>
        </c:ser>
        <c:ser>
          <c:idx val="1"/>
          <c:order val="2"/>
          <c:tx>
            <c:strRef>
              <c:f>'Cultius industrials'!$B$15</c:f>
              <c:strCache>
                <c:ptCount val="1"/>
                <c:pt idx="0">
                  <c:v>Herbes aromàtiques/condiments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('Cultius industrials'!$C$4,'Cultius industrials'!$E$4,'Cultius industrials'!$G$4,'Cultius industrials'!$I$4,'Cultius industrials'!$K$4)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('Cultius industrials'!$D$15,'Cultius industrials'!$F$15,'Cultius industrials'!$H$15,'Cultius industrials'!$J$15,'Cultius industrials'!$L$15)</c:f>
              <c:numCache>
                <c:formatCode>#,##0</c:formatCode>
                <c:ptCount val="5"/>
                <c:pt idx="0">
                  <c:v>18</c:v>
                </c:pt>
                <c:pt idx="1">
                  <c:v>30</c:v>
                </c:pt>
                <c:pt idx="2">
                  <c:v>124</c:v>
                </c:pt>
                <c:pt idx="3">
                  <c:v>112.96</c:v>
                </c:pt>
                <c:pt idx="4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48A-433C-BCB9-0114BBFABDEA}"/>
            </c:ext>
          </c:extLst>
        </c:ser>
        <c:ser>
          <c:idx val="3"/>
          <c:order val="3"/>
          <c:tx>
            <c:v>Colza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('Cultius industrials'!$C$4,'Cultius industrials'!$E$4,'Cultius industrials'!$G$4,'Cultius industrials'!$I$4,'Cultius industrials'!$K$4)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('Cultius industrials'!$D$12,'Cultius industrials'!$F$12,'Cultius industrials'!$H$12,'Cultius industrials'!$J$12,'Cultius industrials'!$L$12)</c:f>
              <c:numCache>
                <c:formatCode>@</c:formatCode>
                <c:ptCount val="5"/>
                <c:pt idx="3">
                  <c:v>11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5-40D5-B233-9BC100F3BEB0}"/>
            </c:ext>
          </c:extLst>
        </c:ser>
        <c:ser>
          <c:idx val="4"/>
          <c:order val="4"/>
          <c:tx>
            <c:v>Altres industrials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('Cultius industrials'!$C$4,'Cultius industrials'!$E$4,'Cultius industrials'!$G$4,'Cultius industrials'!$I$4,'Cultius industrials'!$K$4)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('Cultius industrials'!$D$13,'Cultius industrials'!$F$13,'Cultius industrials'!$H$13,'Cultius industrials'!$J$13,'Cultius industrials'!$L$13)</c:f>
              <c:numCache>
                <c:formatCode>#,##0</c:formatCode>
                <c:ptCount val="5"/>
                <c:pt idx="0">
                  <c:v>5</c:v>
                </c:pt>
                <c:pt idx="4" formatCode="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A5-40D5-B233-9BC100F3B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Cultius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INDUSTRIALS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v>Superfície</c:v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('Cultius industrials'!$C$4,'Cultius industrials'!$E$4,'Cultius industrials'!$G$4,'Cultius industrials'!$I$4,'Cultius industrials'!$K$4)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('Cultius industrials'!$C$16,'Cultius industrials'!$E$16,'Cultius industrials'!$G$16,'Cultius industrials'!$I$16,'Cultius industrials'!$K$16)</c:f>
              <c:numCache>
                <c:formatCode>#,##0</c:formatCode>
                <c:ptCount val="5"/>
                <c:pt idx="0">
                  <c:v>60</c:v>
                </c:pt>
                <c:pt idx="1">
                  <c:v>59</c:v>
                </c:pt>
                <c:pt idx="2">
                  <c:v>80</c:v>
                </c:pt>
                <c:pt idx="3">
                  <c:v>105.28</c:v>
                </c:pt>
                <c:pt idx="4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2-4D9E-B85A-D90030E42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0"/>
          <c:order val="1"/>
          <c:tx>
            <c:v>Producció</c:v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('Cultius industrials'!$C$4,'Cultius industrials'!$E$4,'Cultius industrials'!$G$4,'Cultius industrials'!$I$4,'Cultius industrials'!$K$4)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('Cultius industrials'!$D$16,'Cultius industrials'!$F$16,'Cultius industrials'!$H$16,'Cultius industrials'!$J$16,'Cultius industrials'!$L$16)</c:f>
              <c:numCache>
                <c:formatCode>#,##0</c:formatCode>
                <c:ptCount val="5"/>
                <c:pt idx="0">
                  <c:v>173</c:v>
                </c:pt>
                <c:pt idx="1">
                  <c:v>157</c:v>
                </c:pt>
                <c:pt idx="2">
                  <c:v>243</c:v>
                </c:pt>
                <c:pt idx="3">
                  <c:v>229.95788205221822</c:v>
                </c:pt>
                <c:pt idx="4">
                  <c:v>201.99758992148972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2-4D9E-B85A-D90030E42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921151"/>
        <c:axId val="789837151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78983715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792921151"/>
        <c:crosses val="max"/>
        <c:crossBetween val="between"/>
      </c:valAx>
      <c:catAx>
        <c:axId val="7929211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98371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1059656</xdr:colOff>
      <xdr:row>18</xdr:row>
      <xdr:rowOff>2306</xdr:rowOff>
    </xdr:from>
    <xdr:to>
      <xdr:col>12</xdr:col>
      <xdr:colOff>393965</xdr:colOff>
      <xdr:row>45</xdr:row>
      <xdr:rowOff>60515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7118CF-FCA8-4BFA-95C7-BA8CC8820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1059657</xdr:colOff>
      <xdr:row>47</xdr:row>
      <xdr:rowOff>72874</xdr:rowOff>
    </xdr:from>
    <xdr:to>
      <xdr:col>12</xdr:col>
      <xdr:colOff>384972</xdr:colOff>
      <xdr:row>74</xdr:row>
      <xdr:rowOff>88220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F6A3D2B-6ADF-4130-BA77-89F9B93CEE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1059656</xdr:colOff>
      <xdr:row>76</xdr:row>
      <xdr:rowOff>144236</xdr:rowOff>
    </xdr:from>
    <xdr:to>
      <xdr:col>12</xdr:col>
      <xdr:colOff>366827</xdr:colOff>
      <xdr:row>102</xdr:row>
      <xdr:rowOff>153458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5039B72-1457-460D-992A-7679834CC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87E5B-143F-4122-AD1D-734674B045A4}">
  <dimension ref="B3:N49"/>
  <sheetViews>
    <sheetView tabSelected="1" topLeftCell="A4" zoomScale="80" zoomScaleNormal="80" workbookViewId="0">
      <selection activeCell="S14" sqref="S14"/>
    </sheetView>
  </sheetViews>
  <sheetFormatPr defaultColWidth="11.42578125" defaultRowHeight="12.75" x14ac:dyDescent="0.2"/>
  <cols>
    <col min="1" max="1" width="24.5703125" customWidth="1"/>
    <col min="2" max="2" width="30.7109375" customWidth="1"/>
    <col min="3" max="3" width="10.7109375" customWidth="1"/>
    <col min="4" max="4" width="10.5703125" customWidth="1"/>
    <col min="5" max="5" width="10.7109375" customWidth="1"/>
    <col min="6" max="6" width="10.5703125" customWidth="1"/>
    <col min="7" max="7" width="10.7109375" customWidth="1"/>
    <col min="8" max="8" width="10.5703125" customWidth="1"/>
    <col min="9" max="9" width="10.7109375" customWidth="1"/>
    <col min="10" max="10" width="10.5703125" customWidth="1"/>
    <col min="11" max="11" width="10.7109375" customWidth="1"/>
    <col min="12" max="12" width="10.5703125" customWidth="1"/>
    <col min="13" max="13" width="10.7109375" customWidth="1"/>
    <col min="14" max="14" width="10.5703125" customWidth="1"/>
  </cols>
  <sheetData>
    <row r="3" spans="2:14" ht="39" customHeight="1" x14ac:dyDescent="0.2">
      <c r="B3" s="59" t="s">
        <v>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1"/>
    </row>
    <row r="4" spans="2:14" s="26" customFormat="1" x14ac:dyDescent="0.2">
      <c r="B4" s="50"/>
      <c r="C4" s="51">
        <f t="shared" ref="C4" si="0">+C6</f>
        <v>2019</v>
      </c>
      <c r="D4" s="51"/>
      <c r="E4" s="51">
        <f t="shared" ref="E4" si="1">+E6</f>
        <v>2020</v>
      </c>
      <c r="F4" s="51"/>
      <c r="G4" s="51">
        <f t="shared" ref="G4" si="2">+G6</f>
        <v>2021</v>
      </c>
      <c r="H4" s="51"/>
      <c r="I4" s="51">
        <f t="shared" ref="I4" si="3">+I6</f>
        <v>2022</v>
      </c>
      <c r="J4" s="51"/>
      <c r="K4" s="51">
        <f t="shared" ref="K4" si="4">+K6</f>
        <v>2023</v>
      </c>
      <c r="L4" s="51"/>
      <c r="M4" s="52"/>
      <c r="N4" s="53"/>
    </row>
    <row r="5" spans="2:14" ht="28.5" customHeight="1" x14ac:dyDescent="0.2">
      <c r="B5" s="54"/>
      <c r="C5" s="62"/>
      <c r="D5" s="63"/>
      <c r="E5" s="63"/>
      <c r="F5" s="63"/>
      <c r="G5" s="63"/>
      <c r="H5" s="63"/>
      <c r="I5" s="63"/>
      <c r="J5" s="63"/>
      <c r="K5" s="63"/>
      <c r="L5" s="63"/>
      <c r="M5" s="63"/>
      <c r="N5" s="64"/>
    </row>
    <row r="6" spans="2:14" s="4" customFormat="1" ht="33" customHeight="1" x14ac:dyDescent="0.2">
      <c r="B6" s="55"/>
      <c r="C6" s="65">
        <v>2019</v>
      </c>
      <c r="D6" s="66"/>
      <c r="E6" s="65">
        <v>2020</v>
      </c>
      <c r="F6" s="66"/>
      <c r="G6" s="65">
        <v>2021</v>
      </c>
      <c r="H6" s="66"/>
      <c r="I6" s="65">
        <v>2022</v>
      </c>
      <c r="J6" s="66"/>
      <c r="K6" s="65">
        <v>2023</v>
      </c>
      <c r="L6" s="66"/>
      <c r="M6" s="67" t="s">
        <v>13</v>
      </c>
      <c r="N6" s="66"/>
    </row>
    <row r="7" spans="2:14" ht="46.5" customHeight="1" x14ac:dyDescent="0.2">
      <c r="B7" s="54"/>
      <c r="C7" s="9" t="s">
        <v>14</v>
      </c>
      <c r="D7" s="10" t="s">
        <v>15</v>
      </c>
      <c r="E7" s="9" t="s">
        <v>14</v>
      </c>
      <c r="F7" s="10" t="s">
        <v>15</v>
      </c>
      <c r="G7" s="9" t="s">
        <v>14</v>
      </c>
      <c r="H7" s="10" t="s">
        <v>15</v>
      </c>
      <c r="I7" s="9" t="s">
        <v>14</v>
      </c>
      <c r="J7" s="10" t="s">
        <v>15</v>
      </c>
      <c r="K7" s="9" t="s">
        <v>14</v>
      </c>
      <c r="L7" s="10" t="s">
        <v>15</v>
      </c>
      <c r="M7" s="9" t="s">
        <v>14</v>
      </c>
      <c r="N7" s="10" t="s">
        <v>15</v>
      </c>
    </row>
    <row r="8" spans="2:14" ht="20.100000000000001" customHeight="1" x14ac:dyDescent="0.2">
      <c r="B8" s="56"/>
      <c r="C8" s="11" t="s">
        <v>3</v>
      </c>
      <c r="D8" s="12" t="s">
        <v>2</v>
      </c>
      <c r="E8" s="11" t="s">
        <v>3</v>
      </c>
      <c r="F8" s="12" t="s">
        <v>2</v>
      </c>
      <c r="G8" s="11" t="s">
        <v>3</v>
      </c>
      <c r="H8" s="12" t="s">
        <v>2</v>
      </c>
      <c r="I8" s="11" t="s">
        <v>3</v>
      </c>
      <c r="J8" s="12" t="s">
        <v>2</v>
      </c>
      <c r="K8" s="11" t="s">
        <v>3</v>
      </c>
      <c r="L8" s="12" t="s">
        <v>2</v>
      </c>
      <c r="M8" s="11" t="s">
        <v>7</v>
      </c>
      <c r="N8" s="12" t="s">
        <v>7</v>
      </c>
    </row>
    <row r="9" spans="2:14" ht="24.95" customHeight="1" x14ac:dyDescent="0.2">
      <c r="B9" s="42" t="s">
        <v>6</v>
      </c>
      <c r="C9" s="43"/>
      <c r="D9" s="44"/>
      <c r="E9" s="45"/>
      <c r="F9" s="46"/>
      <c r="G9" s="45"/>
      <c r="H9" s="46"/>
      <c r="I9" s="45"/>
      <c r="J9" s="46"/>
      <c r="K9" s="45"/>
      <c r="L9" s="46"/>
      <c r="M9" s="45"/>
      <c r="N9" s="46"/>
    </row>
    <row r="10" spans="2:14" ht="24.95" customHeight="1" x14ac:dyDescent="0.2">
      <c r="B10" s="47" t="s">
        <v>9</v>
      </c>
      <c r="C10" s="28"/>
      <c r="D10" s="29"/>
      <c r="E10" s="19"/>
      <c r="F10" s="20"/>
      <c r="G10" s="19"/>
      <c r="H10" s="20"/>
      <c r="I10" s="19"/>
      <c r="J10" s="20"/>
      <c r="K10" s="19"/>
      <c r="L10" s="20"/>
      <c r="M10" s="19"/>
      <c r="N10" s="20"/>
    </row>
    <row r="11" spans="2:14" ht="20.100000000000001" customHeight="1" x14ac:dyDescent="0.2">
      <c r="B11" s="48" t="s">
        <v>5</v>
      </c>
      <c r="C11" s="30">
        <v>2</v>
      </c>
      <c r="D11" s="31">
        <v>3</v>
      </c>
      <c r="E11" s="22">
        <v>6</v>
      </c>
      <c r="F11" s="23">
        <v>9</v>
      </c>
      <c r="G11" s="22">
        <v>7</v>
      </c>
      <c r="H11" s="23">
        <v>10</v>
      </c>
      <c r="I11" s="22">
        <v>8.8000000000000007</v>
      </c>
      <c r="J11" s="23">
        <v>13.200000000000001</v>
      </c>
      <c r="K11" s="22">
        <v>10</v>
      </c>
      <c r="L11" s="23">
        <v>12</v>
      </c>
      <c r="M11" s="25">
        <f>(K11-I11)/I11</f>
        <v>0.13636363636363627</v>
      </c>
      <c r="N11" s="27">
        <f>(L11-J11)/J11</f>
        <v>-9.0909090909090981E-2</v>
      </c>
    </row>
    <row r="12" spans="2:14" ht="20.100000000000001" customHeight="1" x14ac:dyDescent="0.2">
      <c r="B12" s="48" t="s">
        <v>11</v>
      </c>
      <c r="C12" s="21"/>
      <c r="D12" s="32"/>
      <c r="E12" s="21"/>
      <c r="F12" s="57"/>
      <c r="G12" s="21"/>
      <c r="H12" s="57"/>
      <c r="I12" s="21">
        <v>11</v>
      </c>
      <c r="J12" s="57">
        <v>11</v>
      </c>
      <c r="K12" s="21">
        <v>6</v>
      </c>
      <c r="L12" s="57">
        <v>6</v>
      </c>
      <c r="M12" s="15">
        <f>(K12-I12)/I12</f>
        <v>-0.45454545454545453</v>
      </c>
      <c r="N12" s="16">
        <f>(L12-J12)/J12</f>
        <v>-0.45454545454545453</v>
      </c>
    </row>
    <row r="13" spans="2:14" ht="20.100000000000001" customHeight="1" x14ac:dyDescent="0.2">
      <c r="B13" s="48" t="s">
        <v>8</v>
      </c>
      <c r="C13" s="33">
        <v>3</v>
      </c>
      <c r="D13" s="34">
        <v>5</v>
      </c>
      <c r="E13" s="13"/>
      <c r="F13" s="14"/>
      <c r="G13" s="13"/>
      <c r="H13" s="14"/>
      <c r="I13" s="21"/>
      <c r="J13" s="57"/>
      <c r="K13" s="21">
        <v>4</v>
      </c>
      <c r="L13" s="58">
        <v>6.4</v>
      </c>
      <c r="M13" s="15"/>
      <c r="N13" s="16"/>
    </row>
    <row r="14" spans="2:14" ht="20.100000000000001" customHeight="1" x14ac:dyDescent="0.2">
      <c r="B14" s="48" t="s">
        <v>0</v>
      </c>
      <c r="C14" s="33">
        <v>46</v>
      </c>
      <c r="D14" s="34">
        <v>147</v>
      </c>
      <c r="E14" s="13">
        <v>37</v>
      </c>
      <c r="F14" s="14">
        <v>118</v>
      </c>
      <c r="G14" s="13">
        <v>34</v>
      </c>
      <c r="H14" s="14">
        <v>109</v>
      </c>
      <c r="I14" s="13">
        <v>29</v>
      </c>
      <c r="J14" s="14">
        <v>92.797882052218242</v>
      </c>
      <c r="K14" s="13">
        <v>33</v>
      </c>
      <c r="L14" s="14">
        <v>105.59758992148971</v>
      </c>
      <c r="M14" s="17">
        <f t="shared" ref="M14:M16" si="5">(K14-I14)/I14</f>
        <v>0.13793103448275862</v>
      </c>
      <c r="N14" s="18">
        <f t="shared" ref="N14:N16" si="6">(L14-J14)/J14</f>
        <v>0.13793103448275851</v>
      </c>
    </row>
    <row r="15" spans="2:14" ht="20.100000000000001" customHeight="1" thickBot="1" x14ac:dyDescent="0.25">
      <c r="B15" s="48" t="s">
        <v>1</v>
      </c>
      <c r="C15" s="33">
        <v>9</v>
      </c>
      <c r="D15" s="34">
        <v>18</v>
      </c>
      <c r="E15" s="13">
        <v>16</v>
      </c>
      <c r="F15" s="14">
        <v>30</v>
      </c>
      <c r="G15" s="13">
        <v>39</v>
      </c>
      <c r="H15" s="14">
        <v>124</v>
      </c>
      <c r="I15" s="13">
        <v>56.48</v>
      </c>
      <c r="J15" s="14">
        <v>112.96</v>
      </c>
      <c r="K15" s="13">
        <v>36</v>
      </c>
      <c r="L15" s="14">
        <v>72</v>
      </c>
      <c r="M15" s="40">
        <f t="shared" si="5"/>
        <v>-0.36260623229461753</v>
      </c>
      <c r="N15" s="41">
        <f t="shared" si="6"/>
        <v>-0.36260623229461753</v>
      </c>
    </row>
    <row r="16" spans="2:14" ht="24.95" customHeight="1" x14ac:dyDescent="0.2">
      <c r="B16" s="49" t="s">
        <v>10</v>
      </c>
      <c r="C16" s="35">
        <v>60</v>
      </c>
      <c r="D16" s="36">
        <v>173</v>
      </c>
      <c r="E16" s="37">
        <v>59</v>
      </c>
      <c r="F16" s="37">
        <v>157</v>
      </c>
      <c r="G16" s="35">
        <v>80</v>
      </c>
      <c r="H16" s="36">
        <v>243</v>
      </c>
      <c r="I16" s="35">
        <v>105.28</v>
      </c>
      <c r="J16" s="36">
        <v>229.95788205221822</v>
      </c>
      <c r="K16" s="35">
        <f>+SUM(K11:K15)</f>
        <v>89</v>
      </c>
      <c r="L16" s="36">
        <f>+SUM(L11:L15)</f>
        <v>201.99758992148972</v>
      </c>
      <c r="M16" s="38">
        <f t="shared" si="5"/>
        <v>-0.15463525835866263</v>
      </c>
      <c r="N16" s="39">
        <f t="shared" si="6"/>
        <v>-0.12158875304121715</v>
      </c>
    </row>
    <row r="17" spans="2:14" x14ac:dyDescent="0.2">
      <c r="B17" s="8" t="s">
        <v>12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2:14" ht="15" x14ac:dyDescent="0.3"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"/>
      <c r="N18" s="2"/>
    </row>
    <row r="47" spans="2:14" x14ac:dyDescent="0.2">
      <c r="B47" s="5"/>
      <c r="C47" s="5"/>
      <c r="D47" s="5"/>
      <c r="E47" s="6"/>
      <c r="F47" s="6"/>
      <c r="G47" s="7"/>
      <c r="H47" s="7"/>
      <c r="I47" s="7"/>
      <c r="J47" s="7"/>
      <c r="K47" s="7"/>
      <c r="L47" s="7"/>
      <c r="M47" s="7"/>
      <c r="N47" s="7"/>
    </row>
    <row r="48" spans="2:14" ht="15" x14ac:dyDescent="0.3">
      <c r="E48" s="3"/>
      <c r="F48" s="3"/>
    </row>
    <row r="49" spans="7:14" ht="15" x14ac:dyDescent="0.3">
      <c r="G49" s="1"/>
      <c r="H49" s="1"/>
      <c r="I49" s="2"/>
      <c r="J49" s="2"/>
      <c r="K49" s="2"/>
      <c r="L49" s="2"/>
      <c r="M49" s="2"/>
      <c r="N49" s="2"/>
    </row>
  </sheetData>
  <mergeCells count="8">
    <mergeCell ref="B3:N3"/>
    <mergeCell ref="C5:N5"/>
    <mergeCell ref="C6:D6"/>
    <mergeCell ref="E6:F6"/>
    <mergeCell ref="G6:H6"/>
    <mergeCell ref="I6:J6"/>
    <mergeCell ref="M6:N6"/>
    <mergeCell ref="K6:L6"/>
  </mergeCells>
  <pageMargins left="0.70866141732283472" right="0.70866141732283472" top="1.5354330708661419" bottom="0.74803149606299213" header="0.31496062992125984" footer="0.31496062992125984"/>
  <pageSetup paperSize="9" scale="44" fitToHeight="0" orientation="portrait" r:id="rId1"/>
  <headerFooter>
    <oddHeader>&amp;C&amp;G</oddHeader>
    <oddFooter>&amp;R&amp;"Noto Sans,Normal"&amp;18&amp;K00-044Estadístiques Agràries-Pesqueres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Cultius industrials</vt:lpstr>
      <vt:lpstr>'Cultius industrials'!Àrea_d'impressió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2024-08-01T11:01:06Z</cp:lastPrinted>
  <dcterms:created xsi:type="dcterms:W3CDTF">2018-05-16T08:54:59Z</dcterms:created>
  <dcterms:modified xsi:type="dcterms:W3CDTF">2024-08-01T11:01:20Z</dcterms:modified>
  <cp:contentStatus/>
</cp:coreProperties>
</file>