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"/>
    </mc:Choice>
  </mc:AlternateContent>
  <xr:revisionPtr revIDLastSave="0" documentId="13_ncr:1_{144131C5-D72D-47A7-BF3C-1511F74AA098}" xr6:coauthVersionLast="47" xr6:coauthVersionMax="47" xr10:uidLastSave="{00000000-0000-0000-0000-000000000000}"/>
  <bookViews>
    <workbookView xWindow="-28920" yWindow="-120" windowWidth="29040" windowHeight="15720" tabRatio="810" activeTab="10" xr2:uid="{369CC155-401E-42A5-AF2E-52E847064147}"/>
  </bookViews>
  <sheets>
    <sheet name="ÍNDEX" sheetId="9" r:id="rId1"/>
    <sheet name="1.1. Cens boví" sheetId="10" r:id="rId2"/>
    <sheet name="1.2. Cens oví" sheetId="11" r:id="rId3"/>
    <sheet name="1.3. Cens caprí" sheetId="12" r:id="rId4"/>
    <sheet name="1.4. Cens porcí" sheetId="13" r:id="rId5"/>
    <sheet name="1.5. Cens equí" sheetId="14" r:id="rId6"/>
    <sheet name="1.6. Cens ponedores" sheetId="15" r:id="rId7"/>
    <sheet name="1.7. Cens conills" sheetId="16" r:id="rId8"/>
    <sheet name="1.8. Cens abelles" sheetId="17" r:id="rId9"/>
    <sheet name="2.1. Sacrifici boví" sheetId="18" r:id="rId10"/>
    <sheet name="2.2. Sacrifici oví" sheetId="19" r:id="rId11"/>
    <sheet name="2.3. Sacrifici caprí" sheetId="20" r:id="rId12"/>
    <sheet name="2.4. Sacrifici porcí" sheetId="21" r:id="rId13"/>
    <sheet name="2.5. Sacrifici aus" sheetId="22" r:id="rId14"/>
    <sheet name="2.6. Sacrifici conills" sheetId="23" r:id="rId15"/>
    <sheet name="3.1. Producció de llet" sheetId="24" r:id="rId16"/>
    <sheet name="3.2. Producció d'ous" sheetId="25" r:id="rId17"/>
    <sheet name="3.3. Mel i cera" sheetId="26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2" l="1"/>
  <c r="H16" i="22"/>
  <c r="H9" i="26" l="1"/>
  <c r="H11" i="26" l="1"/>
  <c r="H12" i="25"/>
  <c r="H11" i="25"/>
  <c r="H10" i="25"/>
  <c r="H9" i="25"/>
  <c r="H8" i="25"/>
  <c r="H11" i="24" l="1"/>
  <c r="H10" i="24"/>
  <c r="H9" i="24"/>
  <c r="H8" i="24"/>
  <c r="H12" i="23"/>
  <c r="H9" i="23"/>
  <c r="H11" i="23"/>
  <c r="H8" i="23"/>
  <c r="G4" i="23"/>
  <c r="F4" i="23"/>
  <c r="E4" i="23"/>
  <c r="D4" i="23"/>
  <c r="C4" i="23"/>
  <c r="H19" i="22"/>
  <c r="H12" i="22"/>
  <c r="H15" i="22"/>
  <c r="H8" i="22"/>
  <c r="G4" i="22"/>
  <c r="F4" i="22"/>
  <c r="E4" i="22"/>
  <c r="D4" i="22"/>
  <c r="C4" i="22"/>
  <c r="H13" i="22" l="1"/>
  <c r="H20" i="22"/>
  <c r="H16" i="21"/>
  <c r="H11" i="21"/>
  <c r="H15" i="21"/>
  <c r="H10" i="21"/>
  <c r="H14" i="21"/>
  <c r="H9" i="21"/>
  <c r="H13" i="21"/>
  <c r="H8" i="21"/>
  <c r="G4" i="21"/>
  <c r="F4" i="21"/>
  <c r="E4" i="21"/>
  <c r="D4" i="21"/>
  <c r="C4" i="21"/>
  <c r="H11" i="20" l="1"/>
  <c r="H16" i="20"/>
  <c r="H15" i="20"/>
  <c r="H10" i="20"/>
  <c r="H14" i="20"/>
  <c r="H9" i="20"/>
  <c r="H13" i="20"/>
  <c r="H8" i="20"/>
  <c r="H20" i="19" l="1"/>
  <c r="H13" i="19"/>
  <c r="H19" i="19"/>
  <c r="H12" i="19"/>
  <c r="H18" i="19"/>
  <c r="H11" i="19"/>
  <c r="H17" i="19"/>
  <c r="H10" i="19"/>
  <c r="H16" i="19"/>
  <c r="H9" i="19"/>
  <c r="H15" i="19"/>
  <c r="H8" i="19"/>
  <c r="G4" i="19"/>
  <c r="F4" i="19"/>
  <c r="E4" i="19"/>
  <c r="D4" i="19"/>
  <c r="C4" i="19"/>
  <c r="H18" i="18" l="1"/>
  <c r="H12" i="18"/>
  <c r="H17" i="18"/>
  <c r="H11" i="18"/>
  <c r="H16" i="18"/>
  <c r="H10" i="18"/>
  <c r="H15" i="18"/>
  <c r="H9" i="18"/>
  <c r="G4" i="18"/>
  <c r="F4" i="18"/>
  <c r="E4" i="18"/>
  <c r="D4" i="18"/>
  <c r="C4" i="18"/>
  <c r="I8" i="17"/>
  <c r="I11" i="16"/>
  <c r="I10" i="16"/>
  <c r="I8" i="16"/>
  <c r="I8" i="15"/>
  <c r="I8" i="14"/>
  <c r="I11" i="13"/>
  <c r="I10" i="13"/>
  <c r="I9" i="13"/>
  <c r="I8" i="13"/>
  <c r="I11" i="12"/>
  <c r="I10" i="12"/>
  <c r="I9" i="12"/>
  <c r="I8" i="12"/>
  <c r="I11" i="11"/>
  <c r="I10" i="11"/>
  <c r="I9" i="11"/>
  <c r="I8" i="11"/>
  <c r="I11" i="10"/>
  <c r="I10" i="10"/>
  <c r="I9" i="10"/>
  <c r="I8" i="10"/>
  <c r="H4" i="10"/>
  <c r="G4" i="10"/>
  <c r="F4" i="10"/>
  <c r="E4" i="10"/>
</calcChain>
</file>

<file path=xl/sharedStrings.xml><?xml version="1.0" encoding="utf-8"?>
<sst xmlns="http://schemas.openxmlformats.org/spreadsheetml/2006/main" count="314" uniqueCount="93">
  <si>
    <t>PRODUCCIÓ RAMADERA</t>
  </si>
  <si>
    <t>Diferència 
2024-2023</t>
  </si>
  <si>
    <t>BOVÍ</t>
  </si>
  <si>
    <t>Reproductores adultes</t>
  </si>
  <si>
    <t>(caps)</t>
  </si>
  <si>
    <t>Reposició</t>
  </si>
  <si>
    <t>Sementals</t>
  </si>
  <si>
    <t>Total animals</t>
  </si>
  <si>
    <t>OVÍ</t>
  </si>
  <si>
    <t>CAPRÍ</t>
  </si>
  <si>
    <t>PORCÍ</t>
  </si>
  <si>
    <t>EQUÍ</t>
  </si>
  <si>
    <t>GALLINES PONEDORES</t>
  </si>
  <si>
    <t>Diferència 
2023-2024</t>
  </si>
  <si>
    <t>CONILLS</t>
  </si>
  <si>
    <t>ABELLES</t>
  </si>
  <si>
    <t>Caeres</t>
  </si>
  <si>
    <t>(nombre)</t>
  </si>
  <si>
    <t>Nombre de caps</t>
  </si>
  <si>
    <t>Pes 
en
 canal</t>
  </si>
  <si>
    <t>caps</t>
  </si>
  <si>
    <t>tones</t>
  </si>
  <si>
    <t>%</t>
  </si>
  <si>
    <t>Vedella de llet (fins a 8 mesos)</t>
  </si>
  <si>
    <t>-</t>
  </si>
  <si>
    <t xml:space="preserve">Vedella (de 8 a 12 mesos) </t>
  </si>
  <si>
    <t>Bravatell</t>
  </si>
  <si>
    <t xml:space="preserve">Boví major </t>
  </si>
  <si>
    <t>Total carn boví</t>
  </si>
  <si>
    <t>Anyell de &lt;7kg/canal</t>
  </si>
  <si>
    <t>Anyell de 7 a 10 kg/canal</t>
  </si>
  <si>
    <t>Mè de 10-13 kg/canal</t>
  </si>
  <si>
    <t>Mè  &gt;13 kg/canal</t>
  </si>
  <si>
    <t>Oví major</t>
  </si>
  <si>
    <t>Total carn de oví</t>
  </si>
  <si>
    <t>Cabrit de llet</t>
  </si>
  <si>
    <t>Segall ("chivo")</t>
  </si>
  <si>
    <t>Caprí major</t>
  </si>
  <si>
    <t>Total carn de caprí</t>
  </si>
  <si>
    <t>Pes en canal</t>
  </si>
  <si>
    <t xml:space="preserve">Porcells  </t>
  </si>
  <si>
    <t>Porc d'engreix</t>
  </si>
  <si>
    <t>Truges</t>
  </si>
  <si>
    <t>Total carn de porcí</t>
  </si>
  <si>
    <t>AUS</t>
  </si>
  <si>
    <t>Pollastres "broilers"</t>
  </si>
  <si>
    <t>Gallines</t>
  </si>
  <si>
    <t>Indiots</t>
  </si>
  <si>
    <t>Ànneres</t>
  </si>
  <si>
    <t>Altres (faraones)</t>
  </si>
  <si>
    <t xml:space="preserve">Total aus </t>
  </si>
  <si>
    <t>Conills</t>
  </si>
  <si>
    <t>Producció</t>
  </si>
  <si>
    <t>litres</t>
  </si>
  <si>
    <t>LLET</t>
  </si>
  <si>
    <t xml:space="preserve">De vaca </t>
  </si>
  <si>
    <t>D'ovella</t>
  </si>
  <si>
    <t xml:space="preserve">De cabra </t>
  </si>
  <si>
    <t>Total llet</t>
  </si>
  <si>
    <t>milers de dotzenes</t>
  </si>
  <si>
    <t>OUS</t>
  </si>
  <si>
    <t>De gallina de gàbia</t>
  </si>
  <si>
    <t>De gallina de sòl</t>
  </si>
  <si>
    <t>De gallina camperes</t>
  </si>
  <si>
    <t>De gallina ecològica</t>
  </si>
  <si>
    <t>Total ous</t>
  </si>
  <si>
    <t>kg</t>
  </si>
  <si>
    <t>Mel</t>
  </si>
  <si>
    <t>Total mel i cera</t>
  </si>
  <si>
    <t>Cera*</t>
  </si>
  <si>
    <t>* no hi ha producció de cera que vagi al mercat atès que totes les explotacions en són deficitàries</t>
  </si>
  <si>
    <t>Total conills</t>
  </si>
  <si>
    <t>Diferència 2024-2023</t>
  </si>
  <si>
    <t>ÍNDEX</t>
  </si>
  <si>
    <t>1.1. Cens boví</t>
  </si>
  <si>
    <t>1.2. Cens oví</t>
  </si>
  <si>
    <t>1.3. Cens caprí</t>
  </si>
  <si>
    <t>1.4. Cens porcí</t>
  </si>
  <si>
    <t>1.5. Cens equí</t>
  </si>
  <si>
    <t>1.6. Cens ponedores</t>
  </si>
  <si>
    <t>1.7. Cens conills</t>
  </si>
  <si>
    <t>1.8. Cens abelles</t>
  </si>
  <si>
    <t>2.1. Sacrifici boví</t>
  </si>
  <si>
    <t>2.2. Sacrifici oví</t>
  </si>
  <si>
    <t>2.3. Sacrifici caprí</t>
  </si>
  <si>
    <t>2.4. Sacrifici porcí</t>
  </si>
  <si>
    <t>2.5. Sacrifici aus</t>
  </si>
  <si>
    <t>2.6. Sacrifici conills</t>
  </si>
  <si>
    <t>3.1. Producció de llet</t>
  </si>
  <si>
    <t>3.2. Producció d'ous</t>
  </si>
  <si>
    <t>3.3. Mel i cera</t>
  </si>
  <si>
    <t>Sèries històriques</t>
  </si>
  <si>
    <t>RAMADERIA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</si>
</sst>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P_t_s_-;\-* #,##0.00\ _P_t_s_-;_-* &quot;-&quot;??\ _P_t_s_-;_-@_-"/>
    <numFmt numFmtId="165" formatCode="0.0%"/>
    <numFmt numFmtId="166" formatCode="#,##0.0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color indexed="9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2"/>
      <color rgb="FF00B0F0"/>
      <name val="Tahoma"/>
      <family val="2"/>
    </font>
    <font>
      <b/>
      <sz val="10"/>
      <color theme="1"/>
      <name val="Noto Sans"/>
      <family val="2"/>
    </font>
    <font>
      <sz val="12"/>
      <color theme="4"/>
      <name val="Tahoma"/>
      <family val="2"/>
    </font>
    <font>
      <sz val="11"/>
      <name val="Tahoma"/>
      <family val="2"/>
    </font>
    <font>
      <b/>
      <sz val="12"/>
      <color rgb="FFFF0000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sz val="12"/>
      <name val="Arial"/>
      <family val="2"/>
    </font>
    <font>
      <b/>
      <sz val="12"/>
      <color rgb="FF00B0F0"/>
      <name val="Tahoma"/>
      <family val="2"/>
    </font>
    <font>
      <sz val="14"/>
      <color rgb="FFFF0000"/>
      <name val="Arial Narrow"/>
      <family val="2"/>
    </font>
    <font>
      <sz val="12"/>
      <color theme="1"/>
      <name val="Tahoma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b/>
      <i/>
      <u/>
      <sz val="14"/>
      <color theme="10"/>
      <name val="Calibri"/>
      <family val="2"/>
      <scheme val="minor"/>
    </font>
    <font>
      <b/>
      <sz val="12"/>
      <color theme="4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77">
    <xf numFmtId="0" fontId="0" fillId="0" borderId="0" xfId="0"/>
    <xf numFmtId="0" fontId="4" fillId="0" borderId="4" xfId="0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4" xfId="0" applyFont="1" applyBorder="1"/>
    <xf numFmtId="0" fontId="6" fillId="0" borderId="0" xfId="0" applyFont="1"/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0" xfId="0" applyFont="1" applyFill="1" applyBorder="1" applyAlignment="1" applyProtection="1">
      <alignment horizontal="left" vertical="center"/>
      <protection hidden="1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3" fontId="9" fillId="0" borderId="11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9" fontId="10" fillId="0" borderId="11" xfId="3" applyFont="1" applyFill="1" applyBorder="1" applyAlignment="1" applyProtection="1">
      <alignment vertical="center"/>
      <protection hidden="1"/>
    </xf>
    <xf numFmtId="9" fontId="11" fillId="0" borderId="11" xfId="3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center" vertical="center"/>
    </xf>
    <xf numFmtId="3" fontId="9" fillId="3" borderId="14" xfId="0" applyNumberFormat="1" applyFont="1" applyFill="1" applyBorder="1" applyAlignment="1">
      <alignment horizontal="right"/>
    </xf>
    <xf numFmtId="3" fontId="9" fillId="3" borderId="12" xfId="0" applyNumberFormat="1" applyFont="1" applyFill="1" applyBorder="1" applyAlignment="1">
      <alignment horizontal="right"/>
    </xf>
    <xf numFmtId="9" fontId="9" fillId="3" borderId="14" xfId="3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3" fontId="12" fillId="0" borderId="0" xfId="0" applyNumberFormat="1" applyFont="1" applyProtection="1">
      <protection hidden="1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hidden="1"/>
    </xf>
    <xf numFmtId="3" fontId="12" fillId="0" borderId="0" xfId="0" applyNumberFormat="1" applyFont="1"/>
    <xf numFmtId="0" fontId="6" fillId="0" borderId="5" xfId="0" applyFont="1" applyBorder="1" applyAlignment="1" applyProtection="1">
      <alignment horizontal="center"/>
      <protection hidden="1"/>
    </xf>
    <xf numFmtId="0" fontId="7" fillId="4" borderId="12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14" xfId="0" applyFont="1" applyFill="1" applyBorder="1" applyAlignment="1" applyProtection="1">
      <alignment horizontal="left" vertical="center"/>
      <protection hidden="1"/>
    </xf>
    <xf numFmtId="0" fontId="8" fillId="4" borderId="15" xfId="0" applyFont="1" applyFill="1" applyBorder="1" applyAlignment="1" applyProtection="1">
      <alignment horizontal="left" vertical="center"/>
      <protection hidden="1"/>
    </xf>
    <xf numFmtId="9" fontId="13" fillId="0" borderId="11" xfId="3" applyFont="1" applyFill="1" applyBorder="1" applyAlignment="1" applyProtection="1">
      <alignment vertical="center"/>
      <protection hidden="1"/>
    </xf>
    <xf numFmtId="9" fontId="13" fillId="3" borderId="14" xfId="3" applyFont="1" applyFill="1" applyBorder="1" applyAlignment="1" applyProtection="1">
      <alignment vertical="center"/>
      <protection hidden="1"/>
    </xf>
    <xf numFmtId="0" fontId="8" fillId="4" borderId="8" xfId="0" applyFont="1" applyFill="1" applyBorder="1" applyAlignment="1" applyProtection="1">
      <alignment horizontal="left" vertical="center"/>
      <protection hidden="1"/>
    </xf>
    <xf numFmtId="9" fontId="11" fillId="3" borderId="14" xfId="3" applyFont="1" applyFill="1" applyBorder="1" applyAlignment="1" applyProtection="1">
      <alignment vertical="center"/>
      <protection hidden="1"/>
    </xf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9" fontId="13" fillId="0" borderId="9" xfId="3" applyFont="1" applyFill="1" applyBorder="1" applyAlignment="1" applyProtection="1">
      <alignment vertical="center"/>
      <protection hidden="1"/>
    </xf>
    <xf numFmtId="0" fontId="9" fillId="0" borderId="4" xfId="0" applyFont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right"/>
    </xf>
    <xf numFmtId="3" fontId="9" fillId="0" borderId="13" xfId="0" applyNumberFormat="1" applyFont="1" applyBorder="1" applyAlignment="1">
      <alignment horizontal="right"/>
    </xf>
    <xf numFmtId="9" fontId="13" fillId="0" borderId="14" xfId="3" applyFont="1" applyFill="1" applyBorder="1" applyAlignment="1" applyProtection="1">
      <alignment vertical="center"/>
      <protection hidden="1"/>
    </xf>
    <xf numFmtId="0" fontId="7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right" vertical="center"/>
    </xf>
    <xf numFmtId="9" fontId="10" fillId="0" borderId="10" xfId="3" applyFont="1" applyFill="1" applyBorder="1" applyAlignment="1" applyProtection="1">
      <alignment vertical="center"/>
      <protection hidden="1"/>
    </xf>
    <xf numFmtId="0" fontId="7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3" fontId="14" fillId="0" borderId="9" xfId="0" applyNumberFormat="1" applyFont="1" applyBorder="1" applyAlignment="1">
      <alignment horizontal="right"/>
    </xf>
    <xf numFmtId="3" fontId="14" fillId="0" borderId="11" xfId="0" applyNumberFormat="1" applyFont="1" applyBorder="1" applyAlignment="1">
      <alignment horizontal="right"/>
    </xf>
    <xf numFmtId="3" fontId="14" fillId="3" borderId="14" xfId="0" applyNumberFormat="1" applyFont="1" applyFill="1" applyBorder="1" applyAlignment="1">
      <alignment horizontal="right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right"/>
    </xf>
    <xf numFmtId="0" fontId="9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/>
    </xf>
    <xf numFmtId="9" fontId="11" fillId="0" borderId="0" xfId="3" applyFont="1" applyFill="1" applyBorder="1" applyAlignment="1" applyProtection="1">
      <alignment vertical="center"/>
      <protection hidden="1"/>
    </xf>
    <xf numFmtId="9" fontId="10" fillId="0" borderId="0" xfId="3" applyFont="1" applyFill="1" applyBorder="1" applyAlignment="1" applyProtection="1">
      <alignment vertical="center"/>
      <protection hidden="1"/>
    </xf>
    <xf numFmtId="9" fontId="9" fillId="0" borderId="0" xfId="3" applyFont="1" applyFill="1" applyBorder="1" applyAlignment="1" applyProtection="1">
      <alignment vertical="center"/>
      <protection hidden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4" fillId="0" borderId="0" xfId="0" applyFont="1"/>
    <xf numFmtId="3" fontId="16" fillId="0" borderId="0" xfId="0" applyNumberFormat="1" applyFont="1"/>
    <xf numFmtId="0" fontId="4" fillId="0" borderId="0" xfId="0" applyFont="1" applyAlignment="1" applyProtection="1">
      <alignment horizontal="center"/>
      <protection hidden="1"/>
    </xf>
    <xf numFmtId="0" fontId="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17" fillId="0" borderId="0" xfId="0" applyNumberFormat="1" applyFont="1" applyAlignment="1" applyProtection="1">
      <alignment vertical="center"/>
      <protection hidden="1"/>
    </xf>
    <xf numFmtId="9" fontId="19" fillId="0" borderId="0" xfId="3" applyFont="1" applyFill="1" applyBorder="1" applyAlignment="1" applyProtection="1">
      <alignment horizontal="right" vertical="center"/>
      <protection hidden="1"/>
    </xf>
    <xf numFmtId="0" fontId="20" fillId="0" borderId="0" xfId="0" applyFont="1"/>
    <xf numFmtId="0" fontId="9" fillId="0" borderId="0" xfId="0" applyFont="1" applyAlignment="1">
      <alignment vertical="center"/>
    </xf>
    <xf numFmtId="9" fontId="19" fillId="0" borderId="0" xfId="3" applyFont="1" applyFill="1" applyBorder="1" applyAlignment="1" applyProtection="1">
      <alignment vertical="center"/>
      <protection hidden="1"/>
    </xf>
    <xf numFmtId="0" fontId="9" fillId="0" borderId="9" xfId="0" applyFont="1" applyBorder="1" applyAlignment="1">
      <alignment horizontal="center" vertical="center"/>
    </xf>
    <xf numFmtId="0" fontId="14" fillId="3" borderId="10" xfId="1" applyFont="1" applyFill="1" applyBorder="1" applyAlignment="1">
      <alignment horizontal="center" vertical="center" wrapText="1"/>
    </xf>
    <xf numFmtId="3" fontId="9" fillId="0" borderId="10" xfId="0" applyNumberFormat="1" applyFont="1" applyBorder="1" applyAlignment="1" applyProtection="1">
      <alignment horizontal="right" vertical="center"/>
      <protection hidden="1"/>
    </xf>
    <xf numFmtId="3" fontId="9" fillId="0" borderId="10" xfId="0" applyNumberFormat="1" applyFont="1" applyBorder="1" applyAlignment="1">
      <alignment vertical="center"/>
    </xf>
    <xf numFmtId="3" fontId="9" fillId="0" borderId="10" xfId="0" applyNumberFormat="1" applyFont="1" applyBorder="1" applyAlignment="1" applyProtection="1">
      <alignment vertical="center"/>
      <protection hidden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vertical="center"/>
    </xf>
    <xf numFmtId="9" fontId="9" fillId="0" borderId="22" xfId="3" applyFont="1" applyFill="1" applyBorder="1" applyAlignment="1" applyProtection="1">
      <alignment horizontal="center" vertical="center"/>
      <protection hidden="1"/>
    </xf>
    <xf numFmtId="9" fontId="10" fillId="0" borderId="22" xfId="3" applyFont="1" applyFill="1" applyBorder="1" applyAlignment="1" applyProtection="1">
      <alignment horizontal="right" vertical="center"/>
      <protection hidden="1"/>
    </xf>
    <xf numFmtId="9" fontId="13" fillId="0" borderId="22" xfId="3" applyFont="1" applyFill="1" applyBorder="1" applyAlignment="1" applyProtection="1">
      <alignment horizontal="right" vertical="center"/>
      <protection hidden="1"/>
    </xf>
    <xf numFmtId="9" fontId="15" fillId="3" borderId="25" xfId="3" applyFont="1" applyFill="1" applyBorder="1" applyAlignment="1" applyProtection="1">
      <alignment horizontal="right" vertical="center"/>
      <protection hidden="1"/>
    </xf>
    <xf numFmtId="9" fontId="15" fillId="3" borderId="28" xfId="3" applyFont="1" applyFill="1" applyBorder="1" applyAlignment="1" applyProtection="1">
      <alignment horizontal="right" vertical="center"/>
      <protection hidden="1"/>
    </xf>
    <xf numFmtId="166" fontId="9" fillId="0" borderId="10" xfId="0" applyNumberFormat="1" applyFont="1" applyBorder="1" applyAlignment="1" applyProtection="1">
      <alignment horizontal="right" vertical="center"/>
      <protection hidden="1"/>
    </xf>
    <xf numFmtId="0" fontId="9" fillId="0" borderId="2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9" fontId="10" fillId="0" borderId="22" xfId="3" applyFont="1" applyFill="1" applyBorder="1" applyAlignment="1" applyProtection="1">
      <alignment vertical="center"/>
      <protection hidden="1"/>
    </xf>
    <xf numFmtId="9" fontId="13" fillId="0" borderId="22" xfId="3" applyFont="1" applyFill="1" applyBorder="1" applyAlignment="1" applyProtection="1">
      <alignment vertical="center"/>
      <protection hidden="1"/>
    </xf>
    <xf numFmtId="0" fontId="7" fillId="3" borderId="19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vertical="center"/>
    </xf>
    <xf numFmtId="0" fontId="9" fillId="3" borderId="23" xfId="0" applyFont="1" applyFill="1" applyBorder="1" applyAlignment="1">
      <alignment vertical="center"/>
    </xf>
    <xf numFmtId="3" fontId="21" fillId="3" borderId="9" xfId="0" applyNumberFormat="1" applyFont="1" applyFill="1" applyBorder="1" applyAlignment="1">
      <alignment vertical="center"/>
    </xf>
    <xf numFmtId="3" fontId="21" fillId="3" borderId="9" xfId="0" applyNumberFormat="1" applyFont="1" applyFill="1" applyBorder="1" applyAlignment="1" applyProtection="1">
      <alignment vertical="center"/>
      <protection hidden="1"/>
    </xf>
    <xf numFmtId="3" fontId="21" fillId="3" borderId="24" xfId="0" applyNumberFormat="1" applyFont="1" applyFill="1" applyBorder="1" applyAlignment="1">
      <alignment vertical="center"/>
    </xf>
    <xf numFmtId="3" fontId="21" fillId="3" borderId="24" xfId="0" applyNumberFormat="1" applyFont="1" applyFill="1" applyBorder="1" applyAlignment="1" applyProtection="1">
      <alignment vertical="center"/>
      <protection hidden="1"/>
    </xf>
    <xf numFmtId="9" fontId="10" fillId="3" borderId="25" xfId="3" applyFont="1" applyFill="1" applyBorder="1" applyAlignment="1" applyProtection="1">
      <alignment vertical="center"/>
      <protection hidden="1"/>
    </xf>
    <xf numFmtId="166" fontId="9" fillId="0" borderId="10" xfId="0" applyNumberFormat="1" applyFont="1" applyBorder="1" applyAlignment="1">
      <alignment vertical="center"/>
    </xf>
    <xf numFmtId="166" fontId="9" fillId="0" borderId="10" xfId="0" applyNumberFormat="1" applyFont="1" applyBorder="1" applyAlignment="1" applyProtection="1">
      <alignment vertical="center"/>
      <protection hidden="1"/>
    </xf>
    <xf numFmtId="0" fontId="9" fillId="0" borderId="22" xfId="0" applyFont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9" fontId="21" fillId="0" borderId="22" xfId="3" applyFont="1" applyFill="1" applyBorder="1" applyAlignment="1" applyProtection="1">
      <alignment vertical="center"/>
      <protection hidden="1"/>
    </xf>
    <xf numFmtId="9" fontId="13" fillId="3" borderId="25" xfId="3" applyFont="1" applyFill="1" applyBorder="1" applyAlignment="1" applyProtection="1">
      <alignment vertical="center"/>
      <protection hidden="1"/>
    </xf>
    <xf numFmtId="0" fontId="7" fillId="3" borderId="31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 wrapText="1"/>
    </xf>
    <xf numFmtId="0" fontId="14" fillId="3" borderId="32" xfId="1" applyFont="1" applyFill="1" applyBorder="1" applyAlignment="1">
      <alignment horizontal="center" vertical="center" wrapText="1"/>
    </xf>
    <xf numFmtId="0" fontId="7" fillId="3" borderId="31" xfId="1" applyFont="1" applyFill="1" applyBorder="1" applyAlignment="1">
      <alignment horizontal="center" vertical="center" wrapText="1"/>
    </xf>
    <xf numFmtId="165" fontId="10" fillId="3" borderId="25" xfId="3" applyNumberFormat="1" applyFont="1" applyFill="1" applyBorder="1" applyAlignment="1" applyProtection="1">
      <alignment vertical="center"/>
      <protection hidden="1"/>
    </xf>
    <xf numFmtId="3" fontId="9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2" fontId="9" fillId="0" borderId="10" xfId="0" applyNumberFormat="1" applyFont="1" applyBorder="1"/>
    <xf numFmtId="4" fontId="9" fillId="0" borderId="10" xfId="0" applyNumberFormat="1" applyFont="1" applyBorder="1"/>
    <xf numFmtId="166" fontId="9" fillId="0" borderId="10" xfId="0" applyNumberFormat="1" applyFont="1" applyBorder="1"/>
    <xf numFmtId="9" fontId="11" fillId="0" borderId="22" xfId="3" applyFont="1" applyFill="1" applyBorder="1" applyAlignment="1" applyProtection="1">
      <alignment vertical="center"/>
      <protection hidden="1"/>
    </xf>
    <xf numFmtId="9" fontId="11" fillId="3" borderId="25" xfId="3" applyFont="1" applyFill="1" applyBorder="1" applyAlignment="1" applyProtection="1">
      <alignment vertical="center"/>
      <protection hidden="1"/>
    </xf>
    <xf numFmtId="0" fontId="18" fillId="0" borderId="10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166" fontId="9" fillId="0" borderId="10" xfId="0" applyNumberFormat="1" applyFont="1" applyBorder="1" applyAlignment="1">
      <alignment horizontal="center" vertical="center"/>
    </xf>
    <xf numFmtId="166" fontId="9" fillId="0" borderId="10" xfId="0" applyNumberFormat="1" applyFont="1" applyBorder="1" applyAlignment="1">
      <alignment horizontal="right" vertical="center"/>
    </xf>
    <xf numFmtId="4" fontId="9" fillId="0" borderId="10" xfId="0" applyNumberFormat="1" applyFont="1" applyBorder="1" applyAlignment="1">
      <alignment horizontal="center" vertical="center"/>
    </xf>
    <xf numFmtId="166" fontId="9" fillId="0" borderId="10" xfId="0" applyNumberFormat="1" applyFont="1" applyBorder="1" applyAlignment="1" applyProtection="1">
      <alignment horizontal="center" vertical="center"/>
      <protection hidden="1"/>
    </xf>
    <xf numFmtId="3" fontId="9" fillId="0" borderId="10" xfId="0" applyNumberFormat="1" applyFont="1" applyBorder="1" applyAlignment="1" applyProtection="1">
      <alignment horizontal="center" vertical="center"/>
      <protection hidden="1"/>
    </xf>
    <xf numFmtId="0" fontId="9" fillId="3" borderId="18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166" fontId="21" fillId="3" borderId="24" xfId="0" applyNumberFormat="1" applyFont="1" applyFill="1" applyBorder="1" applyAlignment="1">
      <alignment vertical="center"/>
    </xf>
    <xf numFmtId="166" fontId="21" fillId="3" borderId="24" xfId="0" applyNumberFormat="1" applyFont="1" applyFill="1" applyBorder="1" applyAlignment="1" applyProtection="1">
      <alignment vertical="center"/>
      <protection hidden="1"/>
    </xf>
    <xf numFmtId="9" fontId="11" fillId="0" borderId="22" xfId="3" applyFont="1" applyFill="1" applyBorder="1" applyAlignment="1" applyProtection="1">
      <alignment horizontal="right" vertical="center"/>
      <protection hidden="1"/>
    </xf>
    <xf numFmtId="9" fontId="11" fillId="3" borderId="25" xfId="3" applyFont="1" applyFill="1" applyBorder="1" applyAlignment="1" applyProtection="1">
      <alignment horizontal="right" vertical="center"/>
      <protection hidden="1"/>
    </xf>
    <xf numFmtId="9" fontId="10" fillId="0" borderId="22" xfId="3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/>
    </xf>
    <xf numFmtId="0" fontId="23" fillId="8" borderId="33" xfId="0" applyFont="1" applyFill="1" applyBorder="1" applyAlignment="1">
      <alignment horizontal="center" vertical="center"/>
    </xf>
    <xf numFmtId="0" fontId="23" fillId="8" borderId="34" xfId="0" applyFont="1" applyFill="1" applyBorder="1" applyAlignment="1">
      <alignment horizontal="center" vertical="center"/>
    </xf>
    <xf numFmtId="0" fontId="24" fillId="7" borderId="34" xfId="4" applyFont="1" applyFill="1" applyBorder="1" applyAlignment="1">
      <alignment horizontal="left" vertical="center"/>
    </xf>
    <xf numFmtId="0" fontId="24" fillId="7" borderId="35" xfId="4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7" fillId="3" borderId="29" xfId="1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7" fillId="3" borderId="18" xfId="1" applyFont="1" applyFill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165" fontId="25" fillId="0" borderId="10" xfId="3" applyNumberFormat="1" applyFont="1" applyFill="1" applyBorder="1" applyAlignment="1" applyProtection="1">
      <alignment vertical="center"/>
      <protection hidden="1"/>
    </xf>
  </cellXfs>
  <cellStyles count="5">
    <cellStyle name="Enllaç" xfId="4" builtinId="8"/>
    <cellStyle name="Millares_Preus Ramaders 2014" xfId="2" xr:uid="{FB46829C-E975-452C-B4AA-D5A111C37A7B}"/>
    <cellStyle name="Normal" xfId="0" builtinId="0"/>
    <cellStyle name="Normal 2" xfId="1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FF99"/>
      <color rgb="FFFFFFFF"/>
      <color rgb="FFFEF8F4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 Tipus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bovins</a:t>
            </a:r>
          </a:p>
        </c:rich>
      </c:tx>
      <c:layout>
        <c:manualLayout>
          <c:xMode val="edge"/>
          <c:yMode val="edge"/>
          <c:x val="0.28901971654946723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Reproductores adultes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'[1]1.C-Boví'!$D$6:$H$6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'1.1. Cens boví'!$D$8:$H$8</c:f>
              <c:numCache>
                <c:formatCode>#,##0</c:formatCode>
                <c:ptCount val="5"/>
                <c:pt idx="0">
                  <c:v>11213</c:v>
                </c:pt>
                <c:pt idx="1">
                  <c:v>10976</c:v>
                </c:pt>
                <c:pt idx="2">
                  <c:v>10664</c:v>
                </c:pt>
                <c:pt idx="3">
                  <c:v>10785</c:v>
                </c:pt>
                <c:pt idx="4">
                  <c:v>10410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E-472E-A6B8-1C01510BB324}"/>
            </c:ext>
          </c:extLst>
        </c:ser>
        <c:ser>
          <c:idx val="2"/>
          <c:order val="1"/>
          <c:tx>
            <c:v>Reposició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'[1]1.C-Boví'!$D$6:$H$6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'1.1. Cens boví'!$D$9:$H$9</c:f>
              <c:numCache>
                <c:formatCode>#,##0</c:formatCode>
                <c:ptCount val="5"/>
                <c:pt idx="0">
                  <c:v>1903</c:v>
                </c:pt>
                <c:pt idx="1">
                  <c:v>1863</c:v>
                </c:pt>
                <c:pt idx="2">
                  <c:v>1810</c:v>
                </c:pt>
                <c:pt idx="3">
                  <c:v>1830</c:v>
                </c:pt>
                <c:pt idx="4">
                  <c:v>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E-472E-A6B8-1C01510BB324}"/>
            </c:ext>
          </c:extLst>
        </c:ser>
        <c:ser>
          <c:idx val="3"/>
          <c:order val="2"/>
          <c:tx>
            <c:v>Sementals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'[1]1.C-Boví'!$D$6:$H$6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'1.1. Cens boví'!$D$10:$H$10</c:f>
              <c:numCache>
                <c:formatCode>#,##0</c:formatCode>
                <c:ptCount val="5"/>
                <c:pt idx="0">
                  <c:v>638</c:v>
                </c:pt>
                <c:pt idx="1">
                  <c:v>650</c:v>
                </c:pt>
                <c:pt idx="2">
                  <c:v>705</c:v>
                </c:pt>
                <c:pt idx="3">
                  <c:v>868</c:v>
                </c:pt>
                <c:pt idx="4">
                  <c:v>1255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BE-472E-A6B8-1C01510BB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de caps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BOVINS: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Pes de sacrifici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'2.1. Sacrifici boví'!$B$15</c:f>
              <c:strCache>
                <c:ptCount val="1"/>
                <c:pt idx="0">
                  <c:v>Vedella (de 8 a 12 mesos)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('[11]1.S-Boví'!$C$4,'[11]1.S-Boví'!$E$4,'[11]1.S-Boví'!$G$4,'[11]1.S-Boví'!$I$4,'[11]1.S-Boví'!$K$4)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'2.1. Sacrifici boví'!$C$15:$G$15</c:f>
              <c:numCache>
                <c:formatCode>#,##0</c:formatCode>
                <c:ptCount val="5"/>
                <c:pt idx="0">
                  <c:v>878.01900000000001</c:v>
                </c:pt>
                <c:pt idx="1">
                  <c:v>802.86599999999999</c:v>
                </c:pt>
                <c:pt idx="2">
                  <c:v>717.21800000000007</c:v>
                </c:pt>
                <c:pt idx="3">
                  <c:v>596.875</c:v>
                </c:pt>
                <c:pt idx="4">
                  <c:v>512.255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5-49B4-85D7-CFB404B8C4AA}"/>
            </c:ext>
          </c:extLst>
        </c:ser>
        <c:ser>
          <c:idx val="6"/>
          <c:order val="1"/>
          <c:tx>
            <c:strRef>
              <c:f>'2.1. Sacrifici boví'!$B$16</c:f>
              <c:strCache>
                <c:ptCount val="1"/>
                <c:pt idx="0">
                  <c:v>Bravatell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('[11]1.S-Boví'!$C$4,'[11]1.S-Boví'!$E$4,'[11]1.S-Boví'!$G$4,'[11]1.S-Boví'!$I$4,'[11]1.S-Boví'!$K$4)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'2.1. Sacrifici boví'!$C$16:$G$16</c:f>
              <c:numCache>
                <c:formatCode>#,##0</c:formatCode>
                <c:ptCount val="5"/>
                <c:pt idx="0">
                  <c:v>857.43600000000004</c:v>
                </c:pt>
                <c:pt idx="1">
                  <c:v>982.10900000000004</c:v>
                </c:pt>
                <c:pt idx="2">
                  <c:v>958.43000000000006</c:v>
                </c:pt>
                <c:pt idx="3">
                  <c:v>892.84299999999996</c:v>
                </c:pt>
                <c:pt idx="4">
                  <c:v>836.69499999999994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5-49B4-85D7-CFB404B8C4AA}"/>
            </c:ext>
          </c:extLst>
        </c:ser>
        <c:ser>
          <c:idx val="7"/>
          <c:order val="2"/>
          <c:tx>
            <c:strRef>
              <c:f>'2.1. Sacrifici boví'!$B$17</c:f>
              <c:strCache>
                <c:ptCount val="1"/>
                <c:pt idx="0">
                  <c:v>Boví major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('[11]1.S-Boví'!$C$4,'[11]1.S-Boví'!$E$4,'[11]1.S-Boví'!$G$4,'[11]1.S-Boví'!$I$4,'[11]1.S-Boví'!$K$4)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'2.1. Sacrifici boví'!$C$17:$G$17</c:f>
              <c:numCache>
                <c:formatCode>#,##0</c:formatCode>
                <c:ptCount val="5"/>
                <c:pt idx="0">
                  <c:v>291.39400000000001</c:v>
                </c:pt>
                <c:pt idx="1">
                  <c:v>448.27199999999999</c:v>
                </c:pt>
                <c:pt idx="2">
                  <c:v>429.40599999999995</c:v>
                </c:pt>
                <c:pt idx="3">
                  <c:v>366.31599999999997</c:v>
                </c:pt>
                <c:pt idx="4">
                  <c:v>368.95699999999999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35-49B4-85D7-CFB404B8C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Pes en canal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BOVINS: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pes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Caps sacrificats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('[11]1.S-Boví'!$C$4,'[11]1.S-Boví'!$E$4,'[11]1.S-Boví'!$G$4,'[11]1.S-Boví'!$I$4,'[11]1.S-Boví'!$K$4,'[11]1.S-Boví'!$M$4)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'2.1. Sacrifici boví'!$C$12:$G$12</c:f>
              <c:numCache>
                <c:formatCode>#,##0</c:formatCode>
                <c:ptCount val="5"/>
                <c:pt idx="0">
                  <c:v>7729</c:v>
                </c:pt>
                <c:pt idx="1">
                  <c:v>8236</c:v>
                </c:pt>
                <c:pt idx="2">
                  <c:v>8071</c:v>
                </c:pt>
                <c:pt idx="3">
                  <c:v>7399</c:v>
                </c:pt>
                <c:pt idx="4">
                  <c:v>6624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E-49CD-89F5-FDBF251CB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lineChart>
        <c:grouping val="standard"/>
        <c:varyColors val="0"/>
        <c:ser>
          <c:idx val="1"/>
          <c:order val="1"/>
          <c:tx>
            <c:v>Pes canal</c:v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('[11]1.S-Boví'!$C$4,'[11]1.S-Boví'!$E$4,'[11]1.S-Boví'!$G$4,'[11]1.S-Boví'!$I$4,'[11]1.S-Boví'!$K$4)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'2.1. Sacrifici boví'!$C$18:$G$18</c:f>
              <c:numCache>
                <c:formatCode>#,##0</c:formatCode>
                <c:ptCount val="5"/>
                <c:pt idx="0">
                  <c:v>2033.4970000000001</c:v>
                </c:pt>
                <c:pt idx="1">
                  <c:v>2233.2469999999998</c:v>
                </c:pt>
                <c:pt idx="2">
                  <c:v>2105.259</c:v>
                </c:pt>
                <c:pt idx="3">
                  <c:v>1857.9359999999999</c:v>
                </c:pt>
                <c:pt idx="4">
                  <c:v>1717.9069999999997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E-49CD-89F5-FDBF251CB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877695"/>
        <c:axId val="148385731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sacrficats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148385731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050" b="1" i="0" u="none" strike="noStrike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05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483877695"/>
        <c:crosses val="max"/>
        <c:crossBetween val="between"/>
      </c:valAx>
      <c:catAx>
        <c:axId val="14838776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38573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55372781372629"/>
          <c:y val="0.87845552350377165"/>
          <c:w val="0.37100252635655606"/>
          <c:h val="0.118756786912486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OVINS: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'2.2. Sacrifici oví'!$B$8</c:f>
              <c:strCache>
                <c:ptCount val="1"/>
                <c:pt idx="0">
                  <c:v>Anyell de &lt;7kg/canal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('[12]2.S-Oví '!$C$4,'[12]2.S-Oví '!$E$4,'[12]2.S-Oví '!$G$4,'[12]2.S-Oví '!$I$4,'[12]2.S-Oví 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'2.2. Sacrifici oví'!$C$8:$G$8</c:f>
              <c:numCache>
                <c:formatCode>#,##0</c:formatCode>
                <c:ptCount val="5"/>
                <c:pt idx="0">
                  <c:v>15083</c:v>
                </c:pt>
                <c:pt idx="1">
                  <c:v>17154</c:v>
                </c:pt>
                <c:pt idx="2">
                  <c:v>15623</c:v>
                </c:pt>
                <c:pt idx="3">
                  <c:v>12763</c:v>
                </c:pt>
                <c:pt idx="4">
                  <c:v>11270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9E-4A20-BE6B-2D09E248E93C}"/>
            </c:ext>
          </c:extLst>
        </c:ser>
        <c:ser>
          <c:idx val="6"/>
          <c:order val="1"/>
          <c:tx>
            <c:strRef>
              <c:f>'2.2. Sacrifici oví'!$B$9</c:f>
              <c:strCache>
                <c:ptCount val="1"/>
                <c:pt idx="0">
                  <c:v>Anyell de 7 a 10 kg/canal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('[12]2.S-Oví '!$C$4,'[12]2.S-Oví '!$E$4,'[12]2.S-Oví '!$G$4,'[12]2.S-Oví '!$I$4,'[12]2.S-Oví 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'2.2. Sacrifici oví'!$C$9:$G$9</c:f>
              <c:numCache>
                <c:formatCode>#,##0</c:formatCode>
                <c:ptCount val="5"/>
                <c:pt idx="0">
                  <c:v>33921</c:v>
                </c:pt>
                <c:pt idx="1">
                  <c:v>38868</c:v>
                </c:pt>
                <c:pt idx="2">
                  <c:v>37431</c:v>
                </c:pt>
                <c:pt idx="3">
                  <c:v>30999</c:v>
                </c:pt>
                <c:pt idx="4">
                  <c:v>29217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9E-4A20-BE6B-2D09E248E93C}"/>
            </c:ext>
          </c:extLst>
        </c:ser>
        <c:ser>
          <c:idx val="7"/>
          <c:order val="2"/>
          <c:tx>
            <c:strRef>
              <c:f>'2.2. Sacrifici oví'!$B$10</c:f>
              <c:strCache>
                <c:ptCount val="1"/>
                <c:pt idx="0">
                  <c:v>Mè de 10-13 kg/canal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('[12]2.S-Oví '!$C$4,'[12]2.S-Oví '!$E$4,'[12]2.S-Oví '!$G$4,'[12]2.S-Oví '!$I$4,'[12]2.S-Oví 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'2.2. Sacrifici oví'!$C$10:$G$10</c:f>
              <c:numCache>
                <c:formatCode>#,##0</c:formatCode>
                <c:ptCount val="5"/>
                <c:pt idx="0">
                  <c:v>72791</c:v>
                </c:pt>
                <c:pt idx="1">
                  <c:v>65450</c:v>
                </c:pt>
                <c:pt idx="2">
                  <c:v>66588</c:v>
                </c:pt>
                <c:pt idx="3">
                  <c:v>70751</c:v>
                </c:pt>
                <c:pt idx="4">
                  <c:v>69422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9E-4A20-BE6B-2D09E248E93C}"/>
            </c:ext>
          </c:extLst>
        </c:ser>
        <c:ser>
          <c:idx val="8"/>
          <c:order val="3"/>
          <c:tx>
            <c:strRef>
              <c:f>'2.2. Sacrifici oví'!$B$11</c:f>
              <c:strCache>
                <c:ptCount val="1"/>
                <c:pt idx="0">
                  <c:v>Mè  &gt;13 kg/canal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('[12]2.S-Oví '!$C$4,'[12]2.S-Oví '!$E$4,'[12]2.S-Oví '!$G$4,'[12]2.S-Oví '!$I$4,'[12]2.S-Oví 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'2.2. Sacrifici oví'!$C$11:$G$11</c:f>
              <c:numCache>
                <c:formatCode>#,##0</c:formatCode>
                <c:ptCount val="5"/>
                <c:pt idx="0">
                  <c:v>14636</c:v>
                </c:pt>
                <c:pt idx="1">
                  <c:v>14567</c:v>
                </c:pt>
                <c:pt idx="2">
                  <c:v>15999</c:v>
                </c:pt>
                <c:pt idx="3">
                  <c:v>15492</c:v>
                </c:pt>
                <c:pt idx="4">
                  <c:v>12885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9E-4A20-BE6B-2D09E248E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9"/>
                <c:order val="4"/>
                <c:tx>
                  <c:strRef>
                    <c:extLst>
                      <c:ext uri="{02D57815-91ED-43cb-92C2-25804820EDAC}">
                        <c15:formulaRef>
                          <c15:sqref>'2.2. Sacrifici oví'!$B$12</c15:sqref>
                        </c15:formulaRef>
                      </c:ext>
                    </c:extLst>
                    <c:strCache>
                      <c:ptCount val="1"/>
                      <c:pt idx="0">
                        <c:v>Oví major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('[12]2.S-Oví '!$C$4,'[12]2.S-Oví '!$E$4,'[12]2.S-Oví '!$G$4,'[12]2.S-Oví '!$I$4,'[12]2.S-Oví '!$K$4)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'2.2. Sacrifici oví'!$C$12:$G$12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1233</c:v>
                      </c:pt>
                      <c:pt idx="1">
                        <c:v>1159</c:v>
                      </c:pt>
                      <c:pt idx="2">
                        <c:v>1087</c:v>
                      </c:pt>
                      <c:pt idx="3">
                        <c:v>923</c:v>
                      </c:pt>
                      <c:pt idx="4">
                        <c:v>1297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C59E-4A20-BE6B-2D09E248E93C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sacrificats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OVINS: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Pes de sacrifici (canal)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'2.2. Sacrifici oví'!$B$15</c:f>
              <c:strCache>
                <c:ptCount val="1"/>
                <c:pt idx="0">
                  <c:v>Anyell de &lt;7kg/canal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('[12]2.S-Oví '!$C$4,'[12]2.S-Oví '!$E$4,'[12]2.S-Oví '!$G$4,'[12]2.S-Oví '!$I$4,'[12]2.S-Oví 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'2.2. Sacrifici oví'!$C$15:$G$15</c:f>
              <c:numCache>
                <c:formatCode>#,##0</c:formatCode>
                <c:ptCount val="5"/>
                <c:pt idx="0">
                  <c:v>91.063000000000002</c:v>
                </c:pt>
                <c:pt idx="1">
                  <c:v>103.348</c:v>
                </c:pt>
                <c:pt idx="2">
                  <c:v>94.733000000000004</c:v>
                </c:pt>
                <c:pt idx="3">
                  <c:v>76.471999999999994</c:v>
                </c:pt>
                <c:pt idx="4">
                  <c:v>67.804000000000002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8-486B-8726-E77E0514DA84}"/>
            </c:ext>
          </c:extLst>
        </c:ser>
        <c:ser>
          <c:idx val="6"/>
          <c:order val="1"/>
          <c:tx>
            <c:strRef>
              <c:f>'2.2. Sacrifici oví'!$B$16</c:f>
              <c:strCache>
                <c:ptCount val="1"/>
                <c:pt idx="0">
                  <c:v>Anyell de 7 a 10 kg/canal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('[12]2.S-Oví '!$C$4,'[12]2.S-Oví '!$E$4,'[12]2.S-Oví '!$G$4,'[12]2.S-Oví '!$I$4,'[12]2.S-Oví 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'2.2. Sacrifici oví'!$C$16:$G$16</c:f>
              <c:numCache>
                <c:formatCode>#,##0</c:formatCode>
                <c:ptCount val="5"/>
                <c:pt idx="0">
                  <c:v>287.10500000000002</c:v>
                </c:pt>
                <c:pt idx="1">
                  <c:v>333.27199999999999</c:v>
                </c:pt>
                <c:pt idx="2">
                  <c:v>317.63600000000002</c:v>
                </c:pt>
                <c:pt idx="3">
                  <c:v>263.94900000000001</c:v>
                </c:pt>
                <c:pt idx="4">
                  <c:v>245.72499999999999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8-486B-8726-E77E0514DA84}"/>
            </c:ext>
          </c:extLst>
        </c:ser>
        <c:ser>
          <c:idx val="7"/>
          <c:order val="2"/>
          <c:tx>
            <c:strRef>
              <c:f>'2.2. Sacrifici oví'!$B$17</c:f>
              <c:strCache>
                <c:ptCount val="1"/>
                <c:pt idx="0">
                  <c:v>Mè de 10-13 kg/canal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('[12]2.S-Oví '!$C$4,'[12]2.S-Oví '!$E$4,'[12]2.S-Oví '!$G$4,'[12]2.S-Oví '!$I$4,'[12]2.S-Oví 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'2.2. Sacrifici oví'!$C$17:$G$17</c:f>
              <c:numCache>
                <c:formatCode>#,##0</c:formatCode>
                <c:ptCount val="5"/>
                <c:pt idx="0">
                  <c:v>828.89599999999996</c:v>
                </c:pt>
                <c:pt idx="1">
                  <c:v>738.62</c:v>
                </c:pt>
                <c:pt idx="2">
                  <c:v>747.40499999999986</c:v>
                </c:pt>
                <c:pt idx="3">
                  <c:v>805.08500000000015</c:v>
                </c:pt>
                <c:pt idx="4">
                  <c:v>788.08299999999997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8-486B-8726-E77E0514DA84}"/>
            </c:ext>
          </c:extLst>
        </c:ser>
        <c:ser>
          <c:idx val="8"/>
          <c:order val="3"/>
          <c:tx>
            <c:strRef>
              <c:f>'2.2. Sacrifici oví'!$B$18</c:f>
              <c:strCache>
                <c:ptCount val="1"/>
                <c:pt idx="0">
                  <c:v>Mè  &gt;13 kg/canal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('[12]2.S-Oví '!$C$4,'[12]2.S-Oví '!$E$4,'[12]2.S-Oví '!$G$4,'[12]2.S-Oví '!$I$4,'[12]2.S-Oví 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'2.2. Sacrifici oví'!$C$18:$G$18</c:f>
              <c:numCache>
                <c:formatCode>#,##0</c:formatCode>
                <c:ptCount val="5"/>
                <c:pt idx="0">
                  <c:v>217.08199999999999</c:v>
                </c:pt>
                <c:pt idx="1">
                  <c:v>217.321</c:v>
                </c:pt>
                <c:pt idx="2">
                  <c:v>242.00099999999998</c:v>
                </c:pt>
                <c:pt idx="3">
                  <c:v>232.13299999999998</c:v>
                </c:pt>
                <c:pt idx="4">
                  <c:v>193.58500000000001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98-486B-8726-E77E0514D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9"/>
                <c:order val="4"/>
                <c:tx>
                  <c:strRef>
                    <c:extLst>
                      <c:ext uri="{02D57815-91ED-43cb-92C2-25804820EDAC}">
                        <c15:formulaRef>
                          <c15:sqref>'2.2. Sacrifici oví'!$B$19</c15:sqref>
                        </c15:formulaRef>
                      </c:ext>
                    </c:extLst>
                    <c:strCache>
                      <c:ptCount val="1"/>
                      <c:pt idx="0">
                        <c:v>Oví major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('[12]2.S-Oví '!$C$4,'[12]2.S-Oví '!$E$4,'[12]2.S-Oví '!$G$4,'[12]2.S-Oví '!$I$4,'[12]2.S-Oví '!$K$4)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'2.2. Sacrifici oví'!$C$19:$G$19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27.951999999999998</c:v>
                      </c:pt>
                      <c:pt idx="1">
                        <c:v>26.358000000000001</c:v>
                      </c:pt>
                      <c:pt idx="2">
                        <c:v>24.195999999999998</c:v>
                      </c:pt>
                      <c:pt idx="3">
                        <c:v>21.871000000000002</c:v>
                      </c:pt>
                      <c:pt idx="4">
                        <c:v>27.544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098-486B-8726-E77E0514DA84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OVINS: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pes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Nombre de caps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('[12]2.S-Oví '!$C$4,'[12]2.S-Oví '!$E$4,'[12]2.S-Oví '!$G$4,'[12]2.S-Oví '!$I$4,'[12]2.S-Oví 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'2.2. Sacrifici oví'!$C$13:$G$13</c:f>
              <c:numCache>
                <c:formatCode>#,##0</c:formatCode>
                <c:ptCount val="5"/>
                <c:pt idx="0">
                  <c:v>137664</c:v>
                </c:pt>
                <c:pt idx="1">
                  <c:v>137198</c:v>
                </c:pt>
                <c:pt idx="2">
                  <c:v>136728</c:v>
                </c:pt>
                <c:pt idx="3">
                  <c:v>130928</c:v>
                </c:pt>
                <c:pt idx="4">
                  <c:v>124091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6-4DC0-86AE-D0E69A061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826976"/>
        <c:axId val="1280563440"/>
        <c:extLst/>
      </c:barChart>
      <c:lineChart>
        <c:grouping val="standard"/>
        <c:varyColors val="0"/>
        <c:ser>
          <c:idx val="1"/>
          <c:order val="1"/>
          <c:tx>
            <c:v>Tones canal</c:v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('[13]2'!#REF!,'[13]2'!#REF!,'[13]2'!$C$4,'[13]2'!$E$4,'[13]2'!$G$4,'[13]2'!$I$4,'[13]2'!$K$4)</c:f>
            </c:multiLvlStrRef>
          </c:cat>
          <c:val>
            <c:numRef>
              <c:f>'2.2. Sacrifici oví'!$C$20:$G$20</c:f>
              <c:numCache>
                <c:formatCode>#,##0</c:formatCode>
                <c:ptCount val="5"/>
                <c:pt idx="0">
                  <c:v>1452.0979999999997</c:v>
                </c:pt>
                <c:pt idx="1">
                  <c:v>1418.9189999999999</c:v>
                </c:pt>
                <c:pt idx="2">
                  <c:v>1425.9709999999998</c:v>
                </c:pt>
                <c:pt idx="3">
                  <c:v>1399.5100000000002</c:v>
                </c:pt>
                <c:pt idx="4">
                  <c:v>1322.7410000000002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26-4DC0-86AE-D0E69A061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464256"/>
        <c:axId val="1463559776"/>
        <c:extLst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sacrficats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146355977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550464256"/>
        <c:crosses val="max"/>
        <c:crossBetween val="between"/>
      </c:valAx>
      <c:catAx>
        <c:axId val="1550464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3559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797553041825"/>
          <c:y val="0.91645198768567249"/>
          <c:w val="0.37075184791727539"/>
          <c:h val="5.00364149433406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CAPRINS: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'2.3. Sacrifici caprí'!$B$8</c:f>
              <c:strCache>
                <c:ptCount val="1"/>
                <c:pt idx="0">
                  <c:v>Cabrit de llet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softEdge rad="0"/>
            </a:effectLst>
          </c:spPr>
          <c:invertIfNegative val="0"/>
          <c:cat>
            <c:numRef>
              <c:f>'2.3. Sacrifici caprí'!$C$4:$G$4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'2.3. Sacrifici caprí'!$C$8:$G$8</c:f>
              <c:numCache>
                <c:formatCode>#,##0</c:formatCode>
                <c:ptCount val="5"/>
                <c:pt idx="0">
                  <c:v>2912</c:v>
                </c:pt>
                <c:pt idx="1">
                  <c:v>2600</c:v>
                </c:pt>
                <c:pt idx="2">
                  <c:v>2561</c:v>
                </c:pt>
                <c:pt idx="3">
                  <c:v>1974</c:v>
                </c:pt>
                <c:pt idx="4">
                  <c:v>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C-4F7F-B73F-E5FF391B7A7E}"/>
            </c:ext>
          </c:extLst>
        </c:ser>
        <c:ser>
          <c:idx val="4"/>
          <c:order val="1"/>
          <c:tx>
            <c:strRef>
              <c:f>'2.3. Sacrifici caprí'!$B$9</c:f>
              <c:strCache>
                <c:ptCount val="1"/>
                <c:pt idx="0">
                  <c:v>Segall ("chivo")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'2.3. Sacrifici caprí'!$C$4:$G$4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'2.3. Sacrifici caprí'!$C$9:$G$9</c:f>
              <c:numCache>
                <c:formatCode>#,##0</c:formatCode>
                <c:ptCount val="5"/>
                <c:pt idx="0">
                  <c:v>1663</c:v>
                </c:pt>
                <c:pt idx="1">
                  <c:v>1564</c:v>
                </c:pt>
                <c:pt idx="2">
                  <c:v>1888</c:v>
                </c:pt>
                <c:pt idx="3">
                  <c:v>1708</c:v>
                </c:pt>
                <c:pt idx="4">
                  <c:v>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C-4F7F-B73F-E5FF391B7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5"/>
                <c:order val="2"/>
                <c:tx>
                  <c:strRef>
                    <c:extLst>
                      <c:ext uri="{02D57815-91ED-43cb-92C2-25804820EDAC}">
                        <c15:formulaRef>
                          <c15:sqref>'2.3. Sacrifici caprí'!$B$10</c15:sqref>
                        </c15:formulaRef>
                      </c:ext>
                    </c:extLst>
                    <c:strCache>
                      <c:ptCount val="1"/>
                      <c:pt idx="0">
                        <c:v>Caprí major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'2.3. Sacrifici caprí'!$C$4:$G$4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'2.3. Sacrifici caprí'!$C$10:$G$10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34</c:v>
                      </c:pt>
                      <c:pt idx="1">
                        <c:v>13</c:v>
                      </c:pt>
                      <c:pt idx="2">
                        <c:v>63</c:v>
                      </c:pt>
                      <c:pt idx="3">
                        <c:v>41</c:v>
                      </c:pt>
                      <c:pt idx="4">
                        <c:v>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25C-4F7F-B73F-E5FF391B7A7E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sacrificats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CAPRINS: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Pes de sacrifici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'2.3. Sacrifici caprí'!$B$13</c:f>
              <c:strCache>
                <c:ptCount val="1"/>
                <c:pt idx="0">
                  <c:v>Cabrit de llet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'2.3. Sacrifici caprí'!$C$6:$G$6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'2.3. Sacrifici caprí'!$C$13:$G$13</c:f>
              <c:numCache>
                <c:formatCode>#,##0</c:formatCode>
                <c:ptCount val="5"/>
                <c:pt idx="0">
                  <c:v>17.287000000000003</c:v>
                </c:pt>
                <c:pt idx="1">
                  <c:v>15.003</c:v>
                </c:pt>
                <c:pt idx="2">
                  <c:v>14.876999999999999</c:v>
                </c:pt>
                <c:pt idx="3">
                  <c:v>11.270999999999999</c:v>
                </c:pt>
                <c:pt idx="4">
                  <c:v>10.891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7-4061-8DBA-E081F711662D}"/>
            </c:ext>
          </c:extLst>
        </c:ser>
        <c:ser>
          <c:idx val="4"/>
          <c:order val="1"/>
          <c:tx>
            <c:strRef>
              <c:f>'2.3. Sacrifici caprí'!$B$14</c:f>
              <c:strCache>
                <c:ptCount val="1"/>
                <c:pt idx="0">
                  <c:v>Segall ("chivo")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'2.3. Sacrifici caprí'!$C$6:$G$6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'2.3. Sacrifici caprí'!$C$14:$G$14</c:f>
              <c:numCache>
                <c:formatCode>#,##0</c:formatCode>
                <c:ptCount val="5"/>
                <c:pt idx="0">
                  <c:v>14.026</c:v>
                </c:pt>
                <c:pt idx="1">
                  <c:v>13.502000000000001</c:v>
                </c:pt>
                <c:pt idx="2">
                  <c:v>16.494</c:v>
                </c:pt>
                <c:pt idx="3">
                  <c:v>14.889999999999999</c:v>
                </c:pt>
                <c:pt idx="4">
                  <c:v>17.331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7-4061-8DBA-E081F7116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5"/>
                <c:order val="2"/>
                <c:tx>
                  <c:strRef>
                    <c:extLst>
                      <c:ext uri="{02D57815-91ED-43cb-92C2-25804820EDAC}">
                        <c15:formulaRef>
                          <c15:sqref>'2.3. Sacrifici caprí'!$B$15</c15:sqref>
                        </c15:formulaRef>
                      </c:ext>
                    </c:extLst>
                    <c:strCache>
                      <c:ptCount val="1"/>
                      <c:pt idx="0">
                        <c:v>Caprí major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'2.3. Sacrifici caprí'!$C$6:$G$6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'2.3. Sacrifici caprí'!$C$15:$G$15</c15:sqref>
                        </c15:formulaRef>
                      </c:ext>
                    </c:extLst>
                    <c:numCache>
                      <c:formatCode>#,##0.0</c:formatCode>
                      <c:ptCount val="5"/>
                      <c:pt idx="0">
                        <c:v>0.70899999999999996</c:v>
                      </c:pt>
                      <c:pt idx="1">
                        <c:v>0.25600000000000001</c:v>
                      </c:pt>
                      <c:pt idx="2">
                        <c:v>1.3599999999999999</c:v>
                      </c:pt>
                      <c:pt idx="3">
                        <c:v>0.77800000000000002</c:v>
                      </c:pt>
                      <c:pt idx="4">
                        <c:v>1.383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E77-4061-8DBA-E081F711662D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CAPRINS: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pes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'2.3. Sacrifici caprí'!$B$7</c:f>
              <c:strCache>
                <c:ptCount val="1"/>
                <c:pt idx="0">
                  <c:v>Nombre de caps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'2.3. Sacrifici caprí'!$C$4:$G$4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'2.3. Sacrifici caprí'!$C$11:$G$11</c:f>
              <c:numCache>
                <c:formatCode>#,##0</c:formatCode>
                <c:ptCount val="5"/>
                <c:pt idx="0">
                  <c:v>4609</c:v>
                </c:pt>
                <c:pt idx="1">
                  <c:v>4177</c:v>
                </c:pt>
                <c:pt idx="2">
                  <c:v>4512</c:v>
                </c:pt>
                <c:pt idx="3">
                  <c:v>3723</c:v>
                </c:pt>
                <c:pt idx="4">
                  <c:v>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5-4C47-A059-4B97D1474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826976"/>
        <c:axId val="1280563440"/>
        <c:extLst/>
      </c:barChart>
      <c:lineChart>
        <c:grouping val="standard"/>
        <c:varyColors val="0"/>
        <c:ser>
          <c:idx val="1"/>
          <c:order val="1"/>
          <c:tx>
            <c:strRef>
              <c:f>'2.3. Sacrifici caprí'!$B$12</c:f>
              <c:strCache>
                <c:ptCount val="1"/>
                <c:pt idx="0">
                  <c:v>Pes 
en
 canal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'2.3. Sacrifici caprí'!$C$4:$G$4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'2.3. Sacrifici caprí'!$C$16:$G$16</c:f>
              <c:numCache>
                <c:formatCode>#,##0</c:formatCode>
                <c:ptCount val="5"/>
                <c:pt idx="0">
                  <c:v>32.022000000000006</c:v>
                </c:pt>
                <c:pt idx="1">
                  <c:v>28.761000000000003</c:v>
                </c:pt>
                <c:pt idx="2">
                  <c:v>32.731000000000002</c:v>
                </c:pt>
                <c:pt idx="3">
                  <c:v>26.938999999999997</c:v>
                </c:pt>
                <c:pt idx="4">
                  <c:v>29.605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5-4C47-A059-4B97D1474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012992"/>
        <c:axId val="1971022560"/>
        <c:extLst/>
      </c:lineChart>
      <c:catAx>
        <c:axId val="166782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de caps sacrificats</a:t>
                </a:r>
                <a:endParaRPr lang="es-ES" sz="1100"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19710225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  <a:endParaRPr lang="es-ES" sz="110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971012992"/>
        <c:crosses val="max"/>
        <c:crossBetween val="between"/>
      </c:valAx>
      <c:catAx>
        <c:axId val="197101299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97102256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3419732029301"/>
          <c:y val="0.89232634637613151"/>
          <c:w val="0.31740034901260983"/>
          <c:h val="0.107673653623868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PORCINS: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'2.4. Sacrifici porcí'!$B$8</c:f>
              <c:strCache>
                <c:ptCount val="1"/>
                <c:pt idx="0">
                  <c:v>Porcells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'2.4. Sacrifici porcí'!$C$6:$G$6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'2.4. Sacrifici porcí'!$C$8:$G$8</c:f>
              <c:numCache>
                <c:formatCode>#,##0</c:formatCode>
                <c:ptCount val="5"/>
                <c:pt idx="0">
                  <c:v>67270</c:v>
                </c:pt>
                <c:pt idx="1">
                  <c:v>74573</c:v>
                </c:pt>
                <c:pt idx="2">
                  <c:v>76190</c:v>
                </c:pt>
                <c:pt idx="3">
                  <c:v>66368</c:v>
                </c:pt>
                <c:pt idx="4">
                  <c:v>66507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D-412A-ABBA-E32D47F04AFC}"/>
            </c:ext>
          </c:extLst>
        </c:ser>
        <c:ser>
          <c:idx val="4"/>
          <c:order val="1"/>
          <c:tx>
            <c:strRef>
              <c:f>'2.4. Sacrifici porcí'!$B$9</c:f>
              <c:strCache>
                <c:ptCount val="1"/>
                <c:pt idx="0">
                  <c:v>Porc d'engreix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'2.4. Sacrifici porcí'!$C$6:$G$6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'2.4. Sacrifici porcí'!$C$9:$G$9</c:f>
              <c:numCache>
                <c:formatCode>#,##0</c:formatCode>
                <c:ptCount val="5"/>
                <c:pt idx="0">
                  <c:v>25570</c:v>
                </c:pt>
                <c:pt idx="1">
                  <c:v>25334</c:v>
                </c:pt>
                <c:pt idx="2">
                  <c:v>23527</c:v>
                </c:pt>
                <c:pt idx="3">
                  <c:v>21087</c:v>
                </c:pt>
                <c:pt idx="4">
                  <c:v>19348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5D-412A-ABBA-E32D47F04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5"/>
                <c:order val="2"/>
                <c:tx>
                  <c:strRef>
                    <c:extLst>
                      <c:ext uri="{02D57815-91ED-43cb-92C2-25804820EDAC}">
                        <c15:formulaRef>
                          <c15:sqref>'2.4. Sacrifici porcí'!$B$10</c15:sqref>
                        </c15:formulaRef>
                      </c:ext>
                    </c:extLst>
                    <c:strCache>
                      <c:ptCount val="1"/>
                      <c:pt idx="0">
                        <c:v>Truges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'2.4. Sacrifici porcí'!$C$6:$G$6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'2.4. Sacrifici porcí'!$C$10:$G$10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1087</c:v>
                      </c:pt>
                      <c:pt idx="1">
                        <c:v>1131</c:v>
                      </c:pt>
                      <c:pt idx="2">
                        <c:v>1446</c:v>
                      </c:pt>
                      <c:pt idx="3">
                        <c:v>922</c:v>
                      </c:pt>
                      <c:pt idx="4">
                        <c:v>1019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D5D-412A-ABBA-E32D47F04AFC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sacrificats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PORCINS: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Pes de sacrifici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'[14]4.S-Porcí'!$B$10</c:f>
              <c:strCache>
                <c:ptCount val="1"/>
                <c:pt idx="0">
                  <c:v>Porcells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'2.4. Sacrifici porcí'!$C$6:$G$6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('[14]4.S-Porcí'!$D$10,'[14]4.S-Porcí'!$F$10,'[14]4.S-Porcí'!$H$10,'[14]4.S-Porcí'!$J$10,'[14]4.S-Porcí'!$L$10)</c:f>
              <c:numCache>
                <c:formatCode>General</c:formatCode>
                <c:ptCount val="5"/>
                <c:pt idx="0">
                  <c:v>796.94500000000005</c:v>
                </c:pt>
                <c:pt idx="1">
                  <c:v>606.42599999999993</c:v>
                </c:pt>
                <c:pt idx="2">
                  <c:v>666.81299999999999</c:v>
                </c:pt>
                <c:pt idx="3">
                  <c:v>670.82299999999998</c:v>
                </c:pt>
                <c:pt idx="4">
                  <c:v>590.34699999999998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3-4366-8213-24D6B1C968B9}"/>
            </c:ext>
          </c:extLst>
        </c:ser>
        <c:ser>
          <c:idx val="4"/>
          <c:order val="1"/>
          <c:tx>
            <c:strRef>
              <c:f>'[14]4.S-Porcí'!$B$11</c:f>
              <c:strCache>
                <c:ptCount val="1"/>
                <c:pt idx="0">
                  <c:v>Porc d'engreix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'2.4. Sacrifici porcí'!$C$6:$G$6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('[14]4.S-Porcí'!$D$11,'[14]4.S-Porcí'!$F$11,'[14]4.S-Porcí'!$H$11,'[14]4.S-Porcí'!$J$11,'[14]4.S-Porcí'!$L$11)</c:f>
              <c:numCache>
                <c:formatCode>General</c:formatCode>
                <c:ptCount val="5"/>
                <c:pt idx="0">
                  <c:v>2472.4290000000001</c:v>
                </c:pt>
                <c:pt idx="1">
                  <c:v>2401.9840000000004</c:v>
                </c:pt>
                <c:pt idx="2">
                  <c:v>2444.2570000000001</c:v>
                </c:pt>
                <c:pt idx="3">
                  <c:v>2211.5529999999999</c:v>
                </c:pt>
                <c:pt idx="4">
                  <c:v>2026.2930000000001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33-4366-8213-24D6B1C96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5"/>
                <c:order val="2"/>
                <c:tx>
                  <c:strRef>
                    <c:extLst>
                      <c:ext uri="{02D57815-91ED-43cb-92C2-25804820EDAC}">
                        <c15:formulaRef>
                          <c15:sqref>'[14]4.S-Porcí'!$B$12</c15:sqref>
                        </c15:formulaRef>
                      </c:ext>
                    </c:extLst>
                    <c:strCache>
                      <c:ptCount val="1"/>
                      <c:pt idx="0">
                        <c:v>Truges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'2.4. Sacrifici porcí'!$C$6:$G$6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('[14]4.S-Porcí'!$D$12,'[14]4.S-Porcí'!$F$12,'[14]4.S-Porcí'!$H$12,'[14]4.S-Porcí'!$J$12,'[14]4.S-Porcí'!$L$12)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219.62899999999999</c:v>
                      </c:pt>
                      <c:pt idx="1">
                        <c:v>186.85499999999999</c:v>
                      </c:pt>
                      <c:pt idx="2">
                        <c:v>188.309</c:v>
                      </c:pt>
                      <c:pt idx="3">
                        <c:v>235.68900000000002</c:v>
                      </c:pt>
                      <c:pt idx="4">
                        <c:v>157.35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433-4366-8213-24D6B1C968B9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 Tipus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d'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ovins</a:t>
            </a: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1892135645892654"/>
          <c:y val="8.6608893169698206E-2"/>
          <c:w val="0.85958585970093915"/>
          <c:h val="0.74865335640389108"/>
        </c:manualLayout>
      </c:layout>
      <c:barChart>
        <c:barDir val="col"/>
        <c:grouping val="stacked"/>
        <c:varyColors val="0"/>
        <c:ser>
          <c:idx val="1"/>
          <c:order val="0"/>
          <c:tx>
            <c:v>Reproductores adultes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'[3]2.C-Oví'!$D$6:$H$6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'1.2. Cens oví'!$D$8:$H$8</c:f>
              <c:numCache>
                <c:formatCode>#,##0</c:formatCode>
                <c:ptCount val="5"/>
                <c:pt idx="0">
                  <c:v>159390</c:v>
                </c:pt>
                <c:pt idx="1">
                  <c:v>157236</c:v>
                </c:pt>
                <c:pt idx="2">
                  <c:v>148293</c:v>
                </c:pt>
                <c:pt idx="3">
                  <c:v>141393</c:v>
                </c:pt>
                <c:pt idx="4">
                  <c:v>142219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D-4686-AF3F-249D4D82D6E4}"/>
            </c:ext>
          </c:extLst>
        </c:ser>
        <c:ser>
          <c:idx val="2"/>
          <c:order val="1"/>
          <c:tx>
            <c:v>Reposició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'[3]2.C-Oví'!$D$6:$H$6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'1.2. Cens oví'!$D$9:$H$9</c:f>
              <c:numCache>
                <c:formatCode>#,##0</c:formatCode>
                <c:ptCount val="5"/>
                <c:pt idx="0">
                  <c:v>31878</c:v>
                </c:pt>
                <c:pt idx="1">
                  <c:v>31447</c:v>
                </c:pt>
                <c:pt idx="2">
                  <c:v>29658</c:v>
                </c:pt>
                <c:pt idx="3">
                  <c:v>28279</c:v>
                </c:pt>
                <c:pt idx="4">
                  <c:v>28444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8D-4686-AF3F-249D4D82D6E4}"/>
            </c:ext>
          </c:extLst>
        </c:ser>
        <c:ser>
          <c:idx val="3"/>
          <c:order val="2"/>
          <c:tx>
            <c:v>Sementals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'[3]2.C-Oví'!$D$6:$H$6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'1.2. Cens oví'!$D$10:$H$10</c:f>
              <c:numCache>
                <c:formatCode>#,##0</c:formatCode>
                <c:ptCount val="5"/>
                <c:pt idx="0">
                  <c:v>7558</c:v>
                </c:pt>
                <c:pt idx="1">
                  <c:v>7359</c:v>
                </c:pt>
                <c:pt idx="2">
                  <c:v>7279</c:v>
                </c:pt>
                <c:pt idx="3">
                  <c:v>7026</c:v>
                </c:pt>
                <c:pt idx="4">
                  <c:v>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8D-4686-AF3F-249D4D82D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de caps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PORCINS: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pes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'2.4. Sacrifici porcí'!$B$7</c:f>
              <c:strCache>
                <c:ptCount val="1"/>
                <c:pt idx="0">
                  <c:v>Nombre de caps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'2.4. Sacrifici porcí'!$C$6:$G$6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'2.4. Sacrifici porcí'!$C$11:$G$11</c:f>
              <c:numCache>
                <c:formatCode>#,##0</c:formatCode>
                <c:ptCount val="5"/>
                <c:pt idx="0">
                  <c:v>93927</c:v>
                </c:pt>
                <c:pt idx="1">
                  <c:v>101038</c:v>
                </c:pt>
                <c:pt idx="2">
                  <c:v>101163</c:v>
                </c:pt>
                <c:pt idx="3">
                  <c:v>88377</c:v>
                </c:pt>
                <c:pt idx="4">
                  <c:v>86874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7-431A-A57C-8C6347038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826976"/>
        <c:axId val="1280563440"/>
        <c:extLst/>
      </c:barChart>
      <c:lineChart>
        <c:grouping val="standard"/>
        <c:varyColors val="0"/>
        <c:ser>
          <c:idx val="1"/>
          <c:order val="1"/>
          <c:tx>
            <c:strRef>
              <c:f>'2.4. Sacrifici porcí'!$B$12</c:f>
              <c:strCache>
                <c:ptCount val="1"/>
                <c:pt idx="0">
                  <c:v>Pes en canal</c:v>
                </c:pt>
              </c:strCache>
            </c:strRef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('[14]4.S-Porcí'!$C$4,'[14]4.S-Porcí'!$E$4,'[14]4.S-Porcí'!$G$4,'[14]4.S-Porcí'!$I$4,'[14]4.S-Porcí'!$K$4)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'2.4. Sacrifici porcí'!$C$16:$G$16</c:f>
              <c:numCache>
                <c:formatCode>#,##0</c:formatCode>
                <c:ptCount val="5"/>
                <c:pt idx="0">
                  <c:v>3195.2650000000003</c:v>
                </c:pt>
                <c:pt idx="1">
                  <c:v>3299.3790000000004</c:v>
                </c:pt>
                <c:pt idx="2">
                  <c:v>3118.0649999999996</c:v>
                </c:pt>
                <c:pt idx="3">
                  <c:v>2773.9900000000002</c:v>
                </c:pt>
                <c:pt idx="4">
                  <c:v>2687.9029999999998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47-431A-A57C-8C6347038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98895"/>
        <c:axId val="227988495"/>
        <c:extLst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sacrficats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22798849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7998895"/>
        <c:crosses val="max"/>
        <c:crossBetween val="between"/>
      </c:valAx>
      <c:catAx>
        <c:axId val="2279988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9884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797553041825"/>
          <c:y val="0.91645198768567249"/>
          <c:w val="0.44392190569022721"/>
          <c:h val="5.00364149433406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AUS: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6119271961547883"/>
          <c:y val="1.818999024079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626482206997414"/>
          <c:y val="9.8144762769531241E-2"/>
          <c:w val="0.86617442567796799"/>
          <c:h val="0.6986732698712894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'2.5. Sacrifici aus'!$B$8</c:f>
              <c:strCache>
                <c:ptCount val="1"/>
                <c:pt idx="0">
                  <c:v>Pollastres "broilers"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'2.5. Sacrifici aus'!$C$6:$G$6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'2.5. Sacrifici aus'!$C$8:$G$8</c:f>
              <c:numCache>
                <c:formatCode>#,##0</c:formatCode>
                <c:ptCount val="5"/>
                <c:pt idx="0">
                  <c:v>113419</c:v>
                </c:pt>
                <c:pt idx="1">
                  <c:v>122762</c:v>
                </c:pt>
                <c:pt idx="2">
                  <c:v>123452</c:v>
                </c:pt>
                <c:pt idx="3">
                  <c:v>128653</c:v>
                </c:pt>
                <c:pt idx="4">
                  <c:v>131495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B-436E-B523-AC59C15AC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00000.0000000000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sacrificats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AUS: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Pes de sacrifici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'2.5. Sacrifici aus'!$B$15</c:f>
              <c:strCache>
                <c:ptCount val="1"/>
                <c:pt idx="0">
                  <c:v>Pollastres "broilers"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'2.5. Sacrifici aus'!$C$6:$G$6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'2.5. Sacrifici aus'!$C$15:$G$15</c:f>
              <c:numCache>
                <c:formatCode>#,##0</c:formatCode>
                <c:ptCount val="5"/>
                <c:pt idx="0">
                  <c:v>245.501</c:v>
                </c:pt>
                <c:pt idx="1">
                  <c:v>265.255</c:v>
                </c:pt>
                <c:pt idx="2">
                  <c:v>267.54300000000001</c:v>
                </c:pt>
                <c:pt idx="3">
                  <c:v>278.44</c:v>
                </c:pt>
                <c:pt idx="4">
                  <c:v>284.35700000000003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A-453C-8175-BD6C5E284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AUS: Nombre de caps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pes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'2.5. Sacrifici aus'!$B$7</c:f>
              <c:strCache>
                <c:ptCount val="1"/>
                <c:pt idx="0">
                  <c:v>Nombre de caps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('[15]6.S-Aus'!$C$4,'[15]6.S-Aus'!$E$4,'[15]6.S-Aus'!$G$4,'[15]6.S-Aus'!$I$4,'[15]6.S-Aus'!$K$4)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'2.5. Sacrifici aus'!$C$13:$G$13</c:f>
              <c:numCache>
                <c:formatCode>#,##0</c:formatCode>
                <c:ptCount val="5"/>
                <c:pt idx="0">
                  <c:v>113801</c:v>
                </c:pt>
                <c:pt idx="1">
                  <c:v>123769</c:v>
                </c:pt>
                <c:pt idx="2">
                  <c:v>124426</c:v>
                </c:pt>
                <c:pt idx="3">
                  <c:v>129390</c:v>
                </c:pt>
                <c:pt idx="4">
                  <c:v>133859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1-4EEE-8A73-52302606A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826976"/>
        <c:axId val="1280563440"/>
        <c:extLst/>
      </c:barChart>
      <c:lineChart>
        <c:grouping val="standard"/>
        <c:varyColors val="0"/>
        <c:ser>
          <c:idx val="1"/>
          <c:order val="1"/>
          <c:tx>
            <c:v>tones canal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'2.5. Sacrifici aus'!$C$6:$G$6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'2.5. Sacrifici aus'!$C$20:$G$20</c:f>
              <c:numCache>
                <c:formatCode>#,##0</c:formatCode>
                <c:ptCount val="5"/>
                <c:pt idx="0">
                  <c:v>246.47</c:v>
                </c:pt>
                <c:pt idx="1">
                  <c:v>267.3</c:v>
                </c:pt>
                <c:pt idx="2">
                  <c:v>269.375</c:v>
                </c:pt>
                <c:pt idx="3">
                  <c:v>279.76600000000002</c:v>
                </c:pt>
                <c:pt idx="4">
                  <c:v>279.762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A1-4EEE-8A73-52302606A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718111"/>
        <c:axId val="399703551"/>
        <c:extLst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8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sacrificats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0000"/>
      </c:valAx>
      <c:valAx>
        <c:axId val="399703551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99718111"/>
        <c:crosses val="max"/>
        <c:crossBetween val="between"/>
      </c:valAx>
      <c:catAx>
        <c:axId val="3997181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7035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431510202797523"/>
          <c:y val="0.91366431787721303"/>
          <c:w val="0.42192724824983008"/>
          <c:h val="5.00364149433406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CONILLS: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'2.6. Sacrifici conills'!$B$8</c:f>
              <c:strCache>
                <c:ptCount val="1"/>
                <c:pt idx="0">
                  <c:v>Conills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'2.6. Sacrifici conills'!$C$6:$G$6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'2.6. Sacrifici conills'!$C$8:$G$8</c:f>
              <c:numCache>
                <c:formatCode>#,##0</c:formatCode>
                <c:ptCount val="5"/>
                <c:pt idx="0">
                  <c:v>1736</c:v>
                </c:pt>
                <c:pt idx="1">
                  <c:v>2120</c:v>
                </c:pt>
                <c:pt idx="2">
                  <c:v>1935</c:v>
                </c:pt>
                <c:pt idx="3">
                  <c:v>2059</c:v>
                </c:pt>
                <c:pt idx="4">
                  <c:v>2762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7-426B-9380-0F14807D8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sacrificats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CONILLS: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Pes de sacrifici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'2.6. Sacrifici conills'!$B$11</c:f>
              <c:strCache>
                <c:ptCount val="1"/>
                <c:pt idx="0">
                  <c:v>Conills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'2.6. Sacrifici conills'!$C$6:$G$6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'2.6. Sacrifici conills'!$C$11:$G$11</c:f>
              <c:numCache>
                <c:formatCode>#,##0.0</c:formatCode>
                <c:ptCount val="5"/>
                <c:pt idx="0">
                  <c:v>2.1429999999999998</c:v>
                </c:pt>
                <c:pt idx="1">
                  <c:v>2.2000000000000002</c:v>
                </c:pt>
                <c:pt idx="2">
                  <c:v>2.3889999999999998</c:v>
                </c:pt>
                <c:pt idx="3">
                  <c:v>2.1949999999999998</c:v>
                </c:pt>
                <c:pt idx="4">
                  <c:v>3.3919999999999999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E-4758-8600-0DF260ECE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LLET de VACA: Producció</a:t>
            </a:r>
          </a:p>
        </c:rich>
      </c:tx>
      <c:layout>
        <c:manualLayout>
          <c:xMode val="edge"/>
          <c:yMode val="edge"/>
          <c:x val="0.45287919247820324"/>
          <c:y val="1.5480575624904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'3.1. Producció de llet'!$B$8</c:f>
              <c:strCache>
                <c:ptCount val="1"/>
                <c:pt idx="0">
                  <c:v>De vaca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'3.1. Producció de llet'!$C$6:$G$6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'3.1. Producció de llet'!$C$8:$G$8</c:f>
              <c:numCache>
                <c:formatCode>#,##0</c:formatCode>
                <c:ptCount val="5"/>
                <c:pt idx="0">
                  <c:v>66582930</c:v>
                </c:pt>
                <c:pt idx="1">
                  <c:v>61513499</c:v>
                </c:pt>
                <c:pt idx="2">
                  <c:v>58028257</c:v>
                </c:pt>
                <c:pt idx="3">
                  <c:v>58449842</c:v>
                </c:pt>
                <c:pt idx="4">
                  <c:v>59078695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D-4CEA-A264-A6A4493C2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litres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LLET d'OVELLA i CABRA: Producció</a:t>
            </a:r>
          </a:p>
        </c:rich>
      </c:tx>
      <c:layout>
        <c:manualLayout>
          <c:xMode val="edge"/>
          <c:yMode val="edge"/>
          <c:x val="0.45287919247820324"/>
          <c:y val="1.5480575624904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'3.1. Producció de llet'!$B$9</c:f>
              <c:strCache>
                <c:ptCount val="1"/>
                <c:pt idx="0">
                  <c:v>D'ovella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'3.1. Producció de llet'!$C$6:$G$6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'3.1. Producció de llet'!$C$9:$G$9</c:f>
              <c:numCache>
                <c:formatCode>#,##0</c:formatCode>
                <c:ptCount val="5"/>
                <c:pt idx="0">
                  <c:v>101352</c:v>
                </c:pt>
                <c:pt idx="1">
                  <c:v>75510</c:v>
                </c:pt>
                <c:pt idx="2">
                  <c:v>91303</c:v>
                </c:pt>
                <c:pt idx="3">
                  <c:v>86582</c:v>
                </c:pt>
                <c:pt idx="4">
                  <c:v>98642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5-4DB2-B368-6988EA1B73D9}"/>
            </c:ext>
          </c:extLst>
        </c:ser>
        <c:ser>
          <c:idx val="4"/>
          <c:order val="1"/>
          <c:tx>
            <c:strRef>
              <c:f>'3.1. Producció de llet'!$B$10</c:f>
              <c:strCache>
                <c:ptCount val="1"/>
                <c:pt idx="0">
                  <c:v>De cabra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'3.1. Producció de llet'!$C$6:$G$6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'3.1. Producció de llet'!$C$10:$G$10</c:f>
              <c:numCache>
                <c:formatCode>#,##0</c:formatCode>
                <c:ptCount val="5"/>
                <c:pt idx="0">
                  <c:v>398893</c:v>
                </c:pt>
                <c:pt idx="1">
                  <c:v>335461</c:v>
                </c:pt>
                <c:pt idx="2">
                  <c:v>320239</c:v>
                </c:pt>
                <c:pt idx="3">
                  <c:v>409456</c:v>
                </c:pt>
                <c:pt idx="4">
                  <c:v>463921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5-4DB2-B368-6988EA1B7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litres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LLET: Producció total</a:t>
            </a:r>
          </a:p>
        </c:rich>
      </c:tx>
      <c:layout>
        <c:manualLayout>
          <c:xMode val="edge"/>
          <c:yMode val="edge"/>
          <c:x val="0.45287919247820324"/>
          <c:y val="1.5480575624904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'3.1. Producció de llet'!$B$11</c:f>
              <c:strCache>
                <c:ptCount val="1"/>
                <c:pt idx="0">
                  <c:v>Total llet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'3.1. Producció de llet'!$C$6:$G$6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'3.1. Producció de llet'!$C$11:$G$11</c:f>
              <c:numCache>
                <c:formatCode>#,##0</c:formatCode>
                <c:ptCount val="5"/>
                <c:pt idx="0">
                  <c:v>67083175</c:v>
                </c:pt>
                <c:pt idx="1">
                  <c:v>61924470</c:v>
                </c:pt>
                <c:pt idx="2">
                  <c:v>58439799</c:v>
                </c:pt>
                <c:pt idx="3">
                  <c:v>58945880</c:v>
                </c:pt>
                <c:pt idx="4">
                  <c:v>59641258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2-4F14-88E4-9CAAB7668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litres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OUS: Producció</a:t>
            </a:r>
          </a:p>
        </c:rich>
      </c:tx>
      <c:layout>
        <c:manualLayout>
          <c:xMode val="edge"/>
          <c:yMode val="edge"/>
          <c:x val="0.45287919247820324"/>
          <c:y val="1.5480575624904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'3.2. Producció d''ous'!$B$8</c:f>
              <c:strCache>
                <c:ptCount val="1"/>
                <c:pt idx="0">
                  <c:v>De gallina de gàbia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'3.2. Producció d''ous'!$C$6:$G$6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'3.2. Producció d''ous'!$C$8:$G$8</c:f>
              <c:numCache>
                <c:formatCode>#,##0</c:formatCode>
                <c:ptCount val="5"/>
                <c:pt idx="0">
                  <c:v>4777.9539999999997</c:v>
                </c:pt>
                <c:pt idx="1">
                  <c:v>3618</c:v>
                </c:pt>
                <c:pt idx="2">
                  <c:v>3307.125</c:v>
                </c:pt>
                <c:pt idx="3">
                  <c:v>4720.6750000000002</c:v>
                </c:pt>
                <c:pt idx="4">
                  <c:v>4728.9250000000002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E-4B0D-B0A4-EA63578F36DA}"/>
            </c:ext>
          </c:extLst>
        </c:ser>
        <c:ser>
          <c:idx val="1"/>
          <c:order val="1"/>
          <c:tx>
            <c:strRef>
              <c:f>'3.2. Producció d''ous'!$B$9</c:f>
              <c:strCache>
                <c:ptCount val="1"/>
                <c:pt idx="0">
                  <c:v>De gallina de sòl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'3.2. Producció d''ous'!$C$6:$G$6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'3.2. Producció d''ous'!$C$9:$G$9</c:f>
              <c:numCache>
                <c:formatCode>#,##0</c:formatCode>
                <c:ptCount val="5"/>
                <c:pt idx="0">
                  <c:v>2306.625</c:v>
                </c:pt>
                <c:pt idx="1">
                  <c:v>801</c:v>
                </c:pt>
                <c:pt idx="2">
                  <c:v>795.23199999999997</c:v>
                </c:pt>
                <c:pt idx="3">
                  <c:v>1124.2180000000001</c:v>
                </c:pt>
                <c:pt idx="4">
                  <c:v>1109.42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E-4B0D-B0A4-EA63578F36DA}"/>
            </c:ext>
          </c:extLst>
        </c:ser>
        <c:ser>
          <c:idx val="2"/>
          <c:order val="2"/>
          <c:tx>
            <c:strRef>
              <c:f>'3.2. Producció d''ous'!$B$10</c:f>
              <c:strCache>
                <c:ptCount val="1"/>
                <c:pt idx="0">
                  <c:v>De gallina camperes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'3.2. Producció d''ous'!$C$6:$G$6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'3.2. Producció d''ous'!$C$10:$G$10</c:f>
              <c:numCache>
                <c:formatCode>#,##0</c:formatCode>
                <c:ptCount val="5"/>
                <c:pt idx="0">
                  <c:v>265.74599999999998</c:v>
                </c:pt>
                <c:pt idx="1">
                  <c:v>1341</c:v>
                </c:pt>
                <c:pt idx="2">
                  <c:v>1452.252</c:v>
                </c:pt>
                <c:pt idx="3">
                  <c:v>1608.5120000000002</c:v>
                </c:pt>
                <c:pt idx="4">
                  <c:v>1844.5700000000002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CE-4B0D-B0A4-EA63578F36DA}"/>
            </c:ext>
          </c:extLst>
        </c:ser>
        <c:ser>
          <c:idx val="3"/>
          <c:order val="3"/>
          <c:tx>
            <c:strRef>
              <c:f>'3.2. Producció d''ous'!$B$11</c:f>
              <c:strCache>
                <c:ptCount val="1"/>
                <c:pt idx="0">
                  <c:v>De gallina ecològica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'3.2. Producció d''ous'!$C$6:$G$6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'3.2. Producció d''ous'!$C$11:$G$11</c:f>
              <c:numCache>
                <c:formatCode>#,##0</c:formatCode>
                <c:ptCount val="5"/>
                <c:pt idx="0">
                  <c:v>43.225000000000001</c:v>
                </c:pt>
                <c:pt idx="1">
                  <c:v>116</c:v>
                </c:pt>
                <c:pt idx="2">
                  <c:v>196.245</c:v>
                </c:pt>
                <c:pt idx="3">
                  <c:v>309.68099999999998</c:v>
                </c:pt>
                <c:pt idx="4">
                  <c:v>134.52249999999998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CE-4B0D-B0A4-EA63578F3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milers de dotzenes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 Tipus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capr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ins</a:t>
            </a: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Reproductores adultes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'[4]3.C-Caprí'!$D$6:$H$6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'1.3. Cens caprí'!$D$8:$H$8</c:f>
              <c:numCache>
                <c:formatCode>#,##0</c:formatCode>
                <c:ptCount val="5"/>
                <c:pt idx="0">
                  <c:v>7028</c:v>
                </c:pt>
                <c:pt idx="1">
                  <c:v>7430</c:v>
                </c:pt>
                <c:pt idx="2">
                  <c:v>6922</c:v>
                </c:pt>
                <c:pt idx="3">
                  <c:v>7044</c:v>
                </c:pt>
                <c:pt idx="4">
                  <c:v>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A-4A7C-ABBA-A73485226DC6}"/>
            </c:ext>
          </c:extLst>
        </c:ser>
        <c:ser>
          <c:idx val="2"/>
          <c:order val="1"/>
          <c:tx>
            <c:v>Reposició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'[4]3.C-Caprí'!$D$6:$H$6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'1.3. Cens caprí'!$D$9:$H$9</c:f>
              <c:numCache>
                <c:formatCode>#,##0</c:formatCode>
                <c:ptCount val="5"/>
                <c:pt idx="0">
                  <c:v>1405</c:v>
                </c:pt>
                <c:pt idx="1">
                  <c:v>1486</c:v>
                </c:pt>
                <c:pt idx="2">
                  <c:v>1384</c:v>
                </c:pt>
                <c:pt idx="3">
                  <c:v>1409</c:v>
                </c:pt>
                <c:pt idx="4">
                  <c:v>1617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A-4A7C-ABBA-A73485226DC6}"/>
            </c:ext>
          </c:extLst>
        </c:ser>
        <c:ser>
          <c:idx val="3"/>
          <c:order val="2"/>
          <c:tx>
            <c:v>Sementals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'[4]3.C-Caprí'!$D$6:$H$6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'1.3. Cens caprí'!$D$10:$H$10</c:f>
              <c:numCache>
                <c:formatCode>#,##0</c:formatCode>
                <c:ptCount val="5"/>
                <c:pt idx="0">
                  <c:v>793</c:v>
                </c:pt>
                <c:pt idx="1">
                  <c:v>806</c:v>
                </c:pt>
                <c:pt idx="2">
                  <c:v>799</c:v>
                </c:pt>
                <c:pt idx="3">
                  <c:v>850</c:v>
                </c:pt>
                <c:pt idx="4">
                  <c:v>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AA-4A7C-ABBA-A73485226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de caps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OUS: Producció total</a:t>
            </a:r>
          </a:p>
        </c:rich>
      </c:tx>
      <c:layout>
        <c:manualLayout>
          <c:xMode val="edge"/>
          <c:yMode val="edge"/>
          <c:x val="0.45287919247820324"/>
          <c:y val="1.5480575624904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'3.2. Producció d''ous'!$B$12</c:f>
              <c:strCache>
                <c:ptCount val="1"/>
                <c:pt idx="0">
                  <c:v>Total ous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'3.2. Producció d''ous'!$C$6:$G$6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'3.2. Producció d''ous'!$C$12:$G$12</c:f>
              <c:numCache>
                <c:formatCode>#,##0</c:formatCode>
                <c:ptCount val="5"/>
                <c:pt idx="0">
                  <c:v>7393.55</c:v>
                </c:pt>
                <c:pt idx="1">
                  <c:v>5876</c:v>
                </c:pt>
                <c:pt idx="2">
                  <c:v>5750.8540000000003</c:v>
                </c:pt>
                <c:pt idx="3">
                  <c:v>7763.0860000000002</c:v>
                </c:pt>
                <c:pt idx="4">
                  <c:v>7817.4375000000009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6-4C40-BA40-651FA9FD6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milers de dotzenes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MEL: Producció</a:t>
            </a:r>
          </a:p>
        </c:rich>
      </c:tx>
      <c:layout>
        <c:manualLayout>
          <c:xMode val="edge"/>
          <c:yMode val="edge"/>
          <c:x val="0.45287919247820324"/>
          <c:y val="1.5480575624904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'3.3. Mel i cera'!$B$9</c:f>
              <c:strCache>
                <c:ptCount val="1"/>
                <c:pt idx="0">
                  <c:v>Mel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'3.3. Mel i cera'!$C$7:$G$7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'3.3. Mel i cera'!$C$9:$G$9</c:f>
              <c:numCache>
                <c:formatCode>#,##0</c:formatCode>
                <c:ptCount val="5"/>
                <c:pt idx="0">
                  <c:v>141141</c:v>
                </c:pt>
                <c:pt idx="1">
                  <c:v>70544</c:v>
                </c:pt>
                <c:pt idx="2">
                  <c:v>59433</c:v>
                </c:pt>
                <c:pt idx="3">
                  <c:v>69173.409302325555</c:v>
                </c:pt>
                <c:pt idx="4">
                  <c:v>40478.559999999998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0-4B9C-8435-7B97B439C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'3.3. Mel i cera'!$B$10</c15:sqref>
                        </c15:formulaRef>
                      </c:ext>
                    </c:extLst>
                    <c:strCache>
                      <c:ptCount val="1"/>
                      <c:pt idx="0">
                        <c:v>Cera*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'3.3. Mel i cera'!$C$7:$G$7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'3.3. Mel i cera'!$C$10:$G$10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3678.6</c:v>
                      </c:pt>
                      <c:pt idx="1">
                        <c:v>1838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580-4B9C-8435-7B97B439CAE6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kg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 Tipus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porcins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1510225444693313"/>
          <c:y val="1.8189993505911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Reproductores adultes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'[5]4.C-Porcí'!$D$6:$H$6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'1.4. Cens porcí'!$D$8:$H$8</c:f>
              <c:numCache>
                <c:formatCode>#,##0</c:formatCode>
                <c:ptCount val="5"/>
                <c:pt idx="0">
                  <c:v>9579</c:v>
                </c:pt>
                <c:pt idx="1">
                  <c:v>8418</c:v>
                </c:pt>
                <c:pt idx="2">
                  <c:v>8454</c:v>
                </c:pt>
                <c:pt idx="3">
                  <c:v>7836</c:v>
                </c:pt>
                <c:pt idx="4">
                  <c:v>8852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1-4891-933E-61F76E842F5A}"/>
            </c:ext>
          </c:extLst>
        </c:ser>
        <c:ser>
          <c:idx val="2"/>
          <c:order val="1"/>
          <c:tx>
            <c:v>Reposició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'[5]4.C-Porcí'!$D$6:$H$6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'1.4. Cens porcí'!$D$9:$H$9</c:f>
              <c:numCache>
                <c:formatCode>#,##0</c:formatCode>
                <c:ptCount val="5"/>
                <c:pt idx="0">
                  <c:v>2959</c:v>
                </c:pt>
                <c:pt idx="1">
                  <c:v>2600</c:v>
                </c:pt>
                <c:pt idx="2">
                  <c:v>2610</c:v>
                </c:pt>
                <c:pt idx="3">
                  <c:v>2419</c:v>
                </c:pt>
                <c:pt idx="4">
                  <c:v>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51-4891-933E-61F76E842F5A}"/>
            </c:ext>
          </c:extLst>
        </c:ser>
        <c:ser>
          <c:idx val="3"/>
          <c:order val="2"/>
          <c:tx>
            <c:v>Sementals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'[5]4.C-Porcí'!$D$6:$H$6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'1.4. Cens porcí'!$D$10:$H$10</c:f>
              <c:numCache>
                <c:formatCode>#,##0</c:formatCode>
                <c:ptCount val="5"/>
                <c:pt idx="0">
                  <c:v>798</c:v>
                </c:pt>
                <c:pt idx="1">
                  <c:v>434</c:v>
                </c:pt>
                <c:pt idx="2">
                  <c:v>480</c:v>
                </c:pt>
                <c:pt idx="3">
                  <c:v>715</c:v>
                </c:pt>
                <c:pt idx="4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51-4891-933E-61F76E842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de caps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Total equí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148771630035297"/>
          <c:y val="2.3699534256349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v>Total animals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'[6]5.C-Equí'!$D$6:$H$6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'1.5. Cens equí'!$D$8:$H$8</c:f>
              <c:numCache>
                <c:formatCode>#,##0</c:formatCode>
                <c:ptCount val="5"/>
                <c:pt idx="0">
                  <c:v>14082</c:v>
                </c:pt>
                <c:pt idx="1">
                  <c:v>14347</c:v>
                </c:pt>
                <c:pt idx="2">
                  <c:v>14966</c:v>
                </c:pt>
                <c:pt idx="3">
                  <c:v>15295</c:v>
                </c:pt>
                <c:pt idx="4">
                  <c:v>14789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8-43B1-834E-5CC51CF8D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de caps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Total gallines ponedores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6242436997242256"/>
          <c:y val="2.6186077776731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v>Total animals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'[7]6.C-Ponedores'!$D$6:$H$6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'1.6. Cens ponedores'!$D$8:$H$8</c:f>
              <c:numCache>
                <c:formatCode>#,##0</c:formatCode>
                <c:ptCount val="5"/>
                <c:pt idx="0">
                  <c:v>326948</c:v>
                </c:pt>
                <c:pt idx="1">
                  <c:v>248778</c:v>
                </c:pt>
                <c:pt idx="2">
                  <c:v>247229</c:v>
                </c:pt>
                <c:pt idx="3">
                  <c:v>332649</c:v>
                </c:pt>
                <c:pt idx="4">
                  <c:v>296354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F-46D0-B4BA-1F2DC2BB9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3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de caps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CENS RAMADER: Tipus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conills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Reproductores adultes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'[8]7.C-Conills'!$D$6:$H$6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'1.7. Cens conills'!$D$8:$H$8</c:f>
              <c:numCache>
                <c:formatCode>#,##0</c:formatCode>
                <c:ptCount val="5"/>
                <c:pt idx="0">
                  <c:v>255</c:v>
                </c:pt>
                <c:pt idx="1">
                  <c:v>239</c:v>
                </c:pt>
                <c:pt idx="2">
                  <c:v>334</c:v>
                </c:pt>
                <c:pt idx="3">
                  <c:v>321</c:v>
                </c:pt>
                <c:pt idx="4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B-43CB-8F03-B4FE6DBB08C3}"/>
            </c:ext>
          </c:extLst>
        </c:ser>
        <c:ser>
          <c:idx val="3"/>
          <c:order val="1"/>
          <c:tx>
            <c:v>Sementals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'[8]7.C-Conills'!$D$6:$H$6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'1.7. Cens conills'!$D$10:$H$10</c:f>
              <c:numCache>
                <c:formatCode>#,##0</c:formatCode>
                <c:ptCount val="5"/>
                <c:pt idx="0">
                  <c:v>72</c:v>
                </c:pt>
                <c:pt idx="1">
                  <c:v>64</c:v>
                </c:pt>
                <c:pt idx="2">
                  <c:v>34</c:v>
                </c:pt>
                <c:pt idx="3">
                  <c:v>85</c:v>
                </c:pt>
                <c:pt idx="4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B-43CB-8F03-B4FE6DBB0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 de caps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CENS</a:t>
            </a:r>
            <a:r>
              <a:rPr lang="en-US" b="1" baseline="0"/>
              <a:t> RAMADER: Nombre de caeres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532641213779783E-2"/>
          <c:y val="9.8391024068167118E-2"/>
          <c:w val="0.91978884715872977"/>
          <c:h val="0.84774660391247125"/>
        </c:manualLayout>
      </c:layout>
      <c:lineChart>
        <c:grouping val="standard"/>
        <c:varyColors val="0"/>
        <c:ser>
          <c:idx val="0"/>
          <c:order val="0"/>
          <c:tx>
            <c:v>Nombre de caeres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'[10]8.C-Abelles'!$D$6:$H$6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'1.8. Cens abelles'!$D$8:$H$8</c:f>
              <c:numCache>
                <c:formatCode>#,##0</c:formatCode>
                <c:ptCount val="5"/>
                <c:pt idx="0">
                  <c:v>12262</c:v>
                </c:pt>
                <c:pt idx="1">
                  <c:v>13178</c:v>
                </c:pt>
                <c:pt idx="2">
                  <c:v>11101</c:v>
                </c:pt>
                <c:pt idx="3">
                  <c:v>11060</c:v>
                </c:pt>
                <c:pt idx="4">
                  <c:v>11332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1DB-413B-866E-38BE866B7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5683615"/>
        <c:axId val="1169955455"/>
      </c:lineChart>
      <c:catAx>
        <c:axId val="1175683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69955455"/>
        <c:crosses val="autoZero"/>
        <c:auto val="1"/>
        <c:lblAlgn val="ctr"/>
        <c:lblOffset val="100"/>
        <c:noMultiLvlLbl val="0"/>
      </c:catAx>
      <c:valAx>
        <c:axId val="1169955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75683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BOVINS: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'2.1. Sacrifici boví'!$B$9</c:f>
              <c:strCache>
                <c:ptCount val="1"/>
                <c:pt idx="0">
                  <c:v>Vedella (de 8 a 12 mesos)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('[11]1.S-Boví'!$C$4,'[11]1.S-Boví'!$E$4,'[11]1.S-Boví'!$G$4,'[11]1.S-Boví'!$I$4,'[11]1.S-Boví'!$K$4)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'2.1. Sacrifici boví'!$C$9:$G$9</c:f>
              <c:numCache>
                <c:formatCode>#,##0</c:formatCode>
                <c:ptCount val="5"/>
                <c:pt idx="0">
                  <c:v>3527</c:v>
                </c:pt>
                <c:pt idx="1">
                  <c:v>3202</c:v>
                </c:pt>
                <c:pt idx="2">
                  <c:v>2975</c:v>
                </c:pt>
                <c:pt idx="3">
                  <c:v>2653</c:v>
                </c:pt>
                <c:pt idx="4">
                  <c:v>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A-4B5F-902F-7B470F1A55BD}"/>
            </c:ext>
          </c:extLst>
        </c:ser>
        <c:ser>
          <c:idx val="6"/>
          <c:order val="1"/>
          <c:tx>
            <c:strRef>
              <c:f>'2.1. Sacrifici boví'!$B$10</c:f>
              <c:strCache>
                <c:ptCount val="1"/>
                <c:pt idx="0">
                  <c:v>Bravatell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('[11]1.S-Boví'!$C$4,'[11]1.S-Boví'!$E$4,'[11]1.S-Boví'!$G$4,'[11]1.S-Boví'!$I$4,'[11]1.S-Boví'!$K$4)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'2.1. Sacrifici boví'!$C$10:$G$10</c:f>
              <c:numCache>
                <c:formatCode>#,##0</c:formatCode>
                <c:ptCount val="5"/>
                <c:pt idx="0">
                  <c:v>3158</c:v>
                </c:pt>
                <c:pt idx="1">
                  <c:v>3422</c:v>
                </c:pt>
                <c:pt idx="2">
                  <c:v>3549</c:v>
                </c:pt>
                <c:pt idx="3">
                  <c:v>3436</c:v>
                </c:pt>
                <c:pt idx="4">
                  <c:v>3114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3A-4B5F-902F-7B470F1A55BD}"/>
            </c:ext>
          </c:extLst>
        </c:ser>
        <c:ser>
          <c:idx val="7"/>
          <c:order val="2"/>
          <c:tx>
            <c:strRef>
              <c:f>'2.1. Sacrifici boví'!$B$11</c:f>
              <c:strCache>
                <c:ptCount val="1"/>
                <c:pt idx="0">
                  <c:v>Boví major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('[11]1.S-Boví'!$C$4,'[11]1.S-Boví'!$E$4,'[11]1.S-Boví'!$G$4,'[11]1.S-Boví'!$I$4,'[11]1.S-Boví'!$K$4)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'2.1. Sacrifici boví'!$C$11:$G$11</c:f>
              <c:numCache>
                <c:formatCode>#,##0</c:formatCode>
                <c:ptCount val="5"/>
                <c:pt idx="0">
                  <c:v>1024</c:v>
                </c:pt>
                <c:pt idx="1">
                  <c:v>1612</c:v>
                </c:pt>
                <c:pt idx="2">
                  <c:v>1545</c:v>
                </c:pt>
                <c:pt idx="3">
                  <c:v>1300</c:v>
                </c:pt>
                <c:pt idx="4">
                  <c:v>1305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3A-4B5F-902F-7B470F1A5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sacrificats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1132418</xdr:colOff>
      <xdr:row>17</xdr:row>
      <xdr:rowOff>105831</xdr:rowOff>
    </xdr:from>
    <xdr:to>
      <xdr:col>7</xdr:col>
      <xdr:colOff>931334</xdr:colOff>
      <xdr:row>44</xdr:row>
      <xdr:rowOff>100539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BD3FFD0-A462-42B9-896B-792ABF28D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904876</xdr:colOff>
      <xdr:row>22</xdr:row>
      <xdr:rowOff>121710</xdr:rowOff>
    </xdr:from>
    <xdr:to>
      <xdr:col>7</xdr:col>
      <xdr:colOff>913344</xdr:colOff>
      <xdr:row>49</xdr:row>
      <xdr:rowOff>65618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A502459-1DA7-401E-B524-6ED57FF09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53</xdr:row>
      <xdr:rowOff>1</xdr:rowOff>
    </xdr:from>
    <xdr:to>
      <xdr:col>8</xdr:col>
      <xdr:colOff>2649</xdr:colOff>
      <xdr:row>80</xdr:row>
      <xdr:rowOff>25400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FE460F2-7E54-4518-B303-1CF0608E9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904876</xdr:colOff>
      <xdr:row>82</xdr:row>
      <xdr:rowOff>138641</xdr:rowOff>
    </xdr:from>
    <xdr:to>
      <xdr:col>8</xdr:col>
      <xdr:colOff>0</xdr:colOff>
      <xdr:row>110</xdr:row>
      <xdr:rowOff>160563</xdr:rowOff>
    </xdr:to>
    <xdr:graphicFrame macro="">
      <xdr:nvGraphicFramePr>
        <xdr:cNvPr id="4" name="Gráfico 6">
          <a:extLst>
            <a:ext uri="{FF2B5EF4-FFF2-40B4-BE49-F238E27FC236}">
              <a16:creationId xmlns:a16="http://schemas.microsoft.com/office/drawing/2014/main" id="{66439342-CA70-406B-983F-575CF0651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131235</xdr:rowOff>
    </xdr:from>
    <xdr:to>
      <xdr:col>8</xdr:col>
      <xdr:colOff>17993</xdr:colOff>
      <xdr:row>45</xdr:row>
      <xdr:rowOff>103718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832427B-9F21-4243-B4A1-33E97A9A9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1028700</xdr:colOff>
      <xdr:row>48</xdr:row>
      <xdr:rowOff>91016</xdr:rowOff>
    </xdr:from>
    <xdr:to>
      <xdr:col>7</xdr:col>
      <xdr:colOff>983724</xdr:colOff>
      <xdr:row>75</xdr:row>
      <xdr:rowOff>92074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84B7F13-11E8-4279-B30B-8EB3AD654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12699</xdr:colOff>
      <xdr:row>77</xdr:row>
      <xdr:rowOff>157691</xdr:rowOff>
    </xdr:from>
    <xdr:to>
      <xdr:col>7</xdr:col>
      <xdr:colOff>981075</xdr:colOff>
      <xdr:row>106</xdr:row>
      <xdr:rowOff>17688</xdr:rowOff>
    </xdr:to>
    <xdr:graphicFrame macro="">
      <xdr:nvGraphicFramePr>
        <xdr:cNvPr id="4" name="Gráfico 6">
          <a:extLst>
            <a:ext uri="{FF2B5EF4-FFF2-40B4-BE49-F238E27FC236}">
              <a16:creationId xmlns:a16="http://schemas.microsoft.com/office/drawing/2014/main" id="{F9C5F0F4-24BE-4D02-92C0-6B00EBD1F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10052</xdr:colOff>
      <xdr:row>19</xdr:row>
      <xdr:rowOff>16935</xdr:rowOff>
    </xdr:from>
    <xdr:to>
      <xdr:col>8</xdr:col>
      <xdr:colOff>9524</xdr:colOff>
      <xdr:row>46</xdr:row>
      <xdr:rowOff>46568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EC1A00C-C40B-4ECB-9C37-6F4D46148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13759</xdr:colOff>
      <xdr:row>48</xdr:row>
      <xdr:rowOff>43391</xdr:rowOff>
    </xdr:from>
    <xdr:to>
      <xdr:col>8</xdr:col>
      <xdr:colOff>19050</xdr:colOff>
      <xdr:row>75</xdr:row>
      <xdr:rowOff>44449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0CE67F5-6844-465F-B2E7-6146F2075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12699</xdr:colOff>
      <xdr:row>78</xdr:row>
      <xdr:rowOff>5291</xdr:rowOff>
    </xdr:from>
    <xdr:to>
      <xdr:col>8</xdr:col>
      <xdr:colOff>0</xdr:colOff>
      <xdr:row>106</xdr:row>
      <xdr:rowOff>27213</xdr:rowOff>
    </xdr:to>
    <xdr:graphicFrame macro="">
      <xdr:nvGraphicFramePr>
        <xdr:cNvPr id="4" name="Gráfico 6">
          <a:extLst>
            <a:ext uri="{FF2B5EF4-FFF2-40B4-BE49-F238E27FC236}">
              <a16:creationId xmlns:a16="http://schemas.microsoft.com/office/drawing/2014/main" id="{AF0EFBC6-2360-4439-A943-741DF4724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</xdr:colOff>
      <xdr:row>21</xdr:row>
      <xdr:rowOff>188385</xdr:rowOff>
    </xdr:from>
    <xdr:to>
      <xdr:col>7</xdr:col>
      <xdr:colOff>1000125</xdr:colOff>
      <xdr:row>48</xdr:row>
      <xdr:rowOff>103718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FCB2097-D2A4-4229-89C1-8BFDC6279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</xdr:colOff>
      <xdr:row>51</xdr:row>
      <xdr:rowOff>8011</xdr:rowOff>
    </xdr:from>
    <xdr:to>
      <xdr:col>8</xdr:col>
      <xdr:colOff>9525</xdr:colOff>
      <xdr:row>78</xdr:row>
      <xdr:rowOff>9070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FC695A3-074C-49F7-ADF5-39DFDD229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3174</xdr:colOff>
      <xdr:row>81</xdr:row>
      <xdr:rowOff>12095</xdr:rowOff>
    </xdr:from>
    <xdr:to>
      <xdr:col>8</xdr:col>
      <xdr:colOff>9525</xdr:colOff>
      <xdr:row>109</xdr:row>
      <xdr:rowOff>34017</xdr:rowOff>
    </xdr:to>
    <xdr:graphicFrame macro="">
      <xdr:nvGraphicFramePr>
        <xdr:cNvPr id="4" name="Gráfico 6">
          <a:extLst>
            <a:ext uri="{FF2B5EF4-FFF2-40B4-BE49-F238E27FC236}">
              <a16:creationId xmlns:a16="http://schemas.microsoft.com/office/drawing/2014/main" id="{87416895-BA35-4FF0-AFE5-8CFEBD946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12773</xdr:colOff>
      <xdr:row>15</xdr:row>
      <xdr:rowOff>1969</xdr:rowOff>
    </xdr:from>
    <xdr:to>
      <xdr:col>7</xdr:col>
      <xdr:colOff>1000125</xdr:colOff>
      <xdr:row>41</xdr:row>
      <xdr:rowOff>79228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17EDA05-38DE-48F9-959C-C63E2BC05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11717</xdr:colOff>
      <xdr:row>44</xdr:row>
      <xdr:rowOff>50876</xdr:rowOff>
    </xdr:from>
    <xdr:to>
      <xdr:col>7</xdr:col>
      <xdr:colOff>1000125</xdr:colOff>
      <xdr:row>71</xdr:row>
      <xdr:rowOff>53296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B2894ED-4288-48AD-92E2-3F297AD03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1409700</xdr:colOff>
      <xdr:row>12</xdr:row>
      <xdr:rowOff>186004</xdr:rowOff>
    </xdr:from>
    <xdr:to>
      <xdr:col>8</xdr:col>
      <xdr:colOff>0</xdr:colOff>
      <xdr:row>36</xdr:row>
      <xdr:rowOff>152400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8CC6C3D-11F7-433F-86BE-BD6667BBC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42863</xdr:rowOff>
    </xdr:from>
    <xdr:to>
      <xdr:col>8</xdr:col>
      <xdr:colOff>9525</xdr:colOff>
      <xdr:row>61</xdr:row>
      <xdr:rowOff>66675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8518E4C-7332-456C-999C-14D4AB1D7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100013</xdr:rowOff>
    </xdr:from>
    <xdr:to>
      <xdr:col>8</xdr:col>
      <xdr:colOff>9524</xdr:colOff>
      <xdr:row>86</xdr:row>
      <xdr:rowOff>76201</xdr:rowOff>
    </xdr:to>
    <xdr:graphicFrame macro="">
      <xdr:nvGraphicFramePr>
        <xdr:cNvPr id="4" name="Gráfico 6">
          <a:extLst>
            <a:ext uri="{FF2B5EF4-FFF2-40B4-BE49-F238E27FC236}">
              <a16:creationId xmlns:a16="http://schemas.microsoft.com/office/drawing/2014/main" id="{095D68E3-4DD5-4F30-8E3C-FEBD5D132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1646236</xdr:colOff>
      <xdr:row>14</xdr:row>
      <xdr:rowOff>170393</xdr:rowOff>
    </xdr:from>
    <xdr:to>
      <xdr:col>8</xdr:col>
      <xdr:colOff>9525</xdr:colOff>
      <xdr:row>42</xdr:row>
      <xdr:rowOff>12701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48D073-6CD2-431F-A32B-B7DA6A0F5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12315</xdr:colOff>
      <xdr:row>45</xdr:row>
      <xdr:rowOff>5292</xdr:rowOff>
    </xdr:from>
    <xdr:to>
      <xdr:col>7</xdr:col>
      <xdr:colOff>990600</xdr:colOff>
      <xdr:row>72</xdr:row>
      <xdr:rowOff>2598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104E3F8-461E-4959-825F-59C394587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2571750</xdr:colOff>
      <xdr:row>15</xdr:row>
      <xdr:rowOff>102660</xdr:rowOff>
    </xdr:from>
    <xdr:to>
      <xdr:col>7</xdr:col>
      <xdr:colOff>1085850</xdr:colOff>
      <xdr:row>42</xdr:row>
      <xdr:rowOff>135468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9ECA97-9867-48B5-9BC4-FEADF4E111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676539</xdr:colOff>
      <xdr:row>19</xdr:row>
      <xdr:rowOff>14553</xdr:rowOff>
    </xdr:from>
    <xdr:to>
      <xdr:col>8</xdr:col>
      <xdr:colOff>297656</xdr:colOff>
      <xdr:row>50</xdr:row>
      <xdr:rowOff>154781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BC6E6C-5AFF-4F2C-AC8C-A9F2EB745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369358</xdr:colOff>
      <xdr:row>17</xdr:row>
      <xdr:rowOff>93133</xdr:rowOff>
    </xdr:from>
    <xdr:to>
      <xdr:col>8</xdr:col>
      <xdr:colOff>407458</xdr:colOff>
      <xdr:row>48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8A088F-8CE1-4B70-8DA9-E03949544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17</xdr:row>
      <xdr:rowOff>140759</xdr:rowOff>
    </xdr:from>
    <xdr:to>
      <xdr:col>7</xdr:col>
      <xdr:colOff>866776</xdr:colOff>
      <xdr:row>44</xdr:row>
      <xdr:rowOff>141817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95E198-FE8F-4EE2-8539-6FDD36037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642934</xdr:colOff>
      <xdr:row>14</xdr:row>
      <xdr:rowOff>101671</xdr:rowOff>
    </xdr:from>
    <xdr:to>
      <xdr:col>8</xdr:col>
      <xdr:colOff>407196</xdr:colOff>
      <xdr:row>43</xdr:row>
      <xdr:rowOff>130965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321E714-1775-4469-8EB8-77F50EDED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851926</xdr:colOff>
      <xdr:row>15</xdr:row>
      <xdr:rowOff>0</xdr:rowOff>
    </xdr:from>
    <xdr:to>
      <xdr:col>8</xdr:col>
      <xdr:colOff>297660</xdr:colOff>
      <xdr:row>48</xdr:row>
      <xdr:rowOff>5096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3FDF63-31F6-42C6-94A5-BB792B637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391580</xdr:colOff>
      <xdr:row>16</xdr:row>
      <xdr:rowOff>84667</xdr:rowOff>
    </xdr:from>
    <xdr:to>
      <xdr:col>8</xdr:col>
      <xdr:colOff>677329</xdr:colOff>
      <xdr:row>56</xdr:row>
      <xdr:rowOff>21168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3B5C2C-8A99-496C-BBBF-5C502E057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10</xdr:row>
      <xdr:rowOff>15873</xdr:rowOff>
    </xdr:from>
    <xdr:to>
      <xdr:col>8</xdr:col>
      <xdr:colOff>523875</xdr:colOff>
      <xdr:row>33</xdr:row>
      <xdr:rowOff>123825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ACE42621-AD9C-431D-A2F1-E56C19691F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1343026</xdr:colOff>
      <xdr:row>21</xdr:row>
      <xdr:rowOff>16935</xdr:rowOff>
    </xdr:from>
    <xdr:to>
      <xdr:col>8</xdr:col>
      <xdr:colOff>0</xdr:colOff>
      <xdr:row>48</xdr:row>
      <xdr:rowOff>75143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D9807AD-5E9F-4003-B419-D3370029AF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50</xdr:row>
      <xdr:rowOff>110066</xdr:rowOff>
    </xdr:from>
    <xdr:to>
      <xdr:col>8</xdr:col>
      <xdr:colOff>0</xdr:colOff>
      <xdr:row>77</xdr:row>
      <xdr:rowOff>111124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F45E2E7-FD31-4B23-8A75-9BF4FD2DE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1343025</xdr:colOff>
      <xdr:row>79</xdr:row>
      <xdr:rowOff>148166</xdr:rowOff>
    </xdr:from>
    <xdr:to>
      <xdr:col>8</xdr:col>
      <xdr:colOff>0</xdr:colOff>
      <xdr:row>108</xdr:row>
      <xdr:rowOff>8163</xdr:rowOff>
    </xdr:to>
    <xdr:graphicFrame macro="">
      <xdr:nvGraphicFramePr>
        <xdr:cNvPr id="4" name="Gráfico 6">
          <a:extLst>
            <a:ext uri="{FF2B5EF4-FFF2-40B4-BE49-F238E27FC236}">
              <a16:creationId xmlns:a16="http://schemas.microsoft.com/office/drawing/2014/main" id="{3C4C805F-16DC-4567-BAD2-20B2FE361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Ramaderia%202023\ES%20-%20SHIST2024%201.1.%20Cens%20bov&#237;.xlsx" TargetMode="External"/><Relationship Id="rId1" Type="http://schemas.openxmlformats.org/officeDocument/2006/relationships/externalLinkPath" Target="Ramaderia%202023/ES%20-%20SHIST2024%201.1.%20Cens%20bov&#237;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Ramaderia%202023\ES%20-%20SHIST2024%201.8.%20Cens%20abelles.xlsx" TargetMode="External"/><Relationship Id="rId1" Type="http://schemas.openxmlformats.org/officeDocument/2006/relationships/externalLinkPath" Target="Ramaderia%202023/ES%20-%20SHIST2024%201.8.%20Cens%20abelles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Ramaderia%202023\ES%20-%20SHIST2024%202.1.%20Sacrifici%20bov&#237;.xlsx" TargetMode="External"/><Relationship Id="rId1" Type="http://schemas.openxmlformats.org/officeDocument/2006/relationships/externalLinkPath" Target="Ramaderia%202023/ES%20-%20SHIST2024%202.1.%20Sacrifici%20bov&#237;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Ramaderia%202023\ES%20-%20SHIST2024%202.2.%20Sacrifici%20ov&#237;.xlsx" TargetMode="External"/><Relationship Id="rId1" Type="http://schemas.openxmlformats.org/officeDocument/2006/relationships/externalLinkPath" Target="Ramaderia%202023/ES%20-%20SHIST2024%202.2.%20Sacrifici%20ov&#23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2.S-Ov&#237;%20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Ramaderia%202023\ES%20-%20SHIST2024%202.4.%20Sacrifici%20porc&#237;.xlsx" TargetMode="External"/><Relationship Id="rId1" Type="http://schemas.openxmlformats.org/officeDocument/2006/relationships/externalLinkPath" Target="Ramaderia%202023/ES%20-%20SHIST2024%202.4.%20Sacrifici%20porc&#237;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Ramaderia%202023\ES%20-%20SHIST2024%202.5.%20Sacrifici%20aus.xlsx" TargetMode="External"/><Relationship Id="rId1" Type="http://schemas.openxmlformats.org/officeDocument/2006/relationships/externalLinkPath" Target="Ramaderia%202023/ES%20-%20SHIST2024%202.5.%20Sacrifici%20a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.C-Bov&#237;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Ramaderia%202023\ES%20-%20SHIST2024%201.2.%20Cens%20ov&#237;.xlsx" TargetMode="External"/><Relationship Id="rId1" Type="http://schemas.openxmlformats.org/officeDocument/2006/relationships/externalLinkPath" Target="Ramaderia%202023/ES%20-%20SHIST2024%201.2.%20Cens%20ov&#237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Ramaderia%202023\ES%20-%20SHIST2024%201.3.%20Cens%20capr&#237;.xlsx" TargetMode="External"/><Relationship Id="rId1" Type="http://schemas.openxmlformats.org/officeDocument/2006/relationships/externalLinkPath" Target="Ramaderia%202023/ES%20-%20SHIST2024%201.3.%20Cens%20capr&#237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Ramaderia%202023\ES%20-%20SHIST2024%201.4.%20Cens%20porc&#237;.xlsx" TargetMode="External"/><Relationship Id="rId1" Type="http://schemas.openxmlformats.org/officeDocument/2006/relationships/externalLinkPath" Target="Ramaderia%202023/ES%20-%20SHIST2024%201.4.%20Cens%20porc&#237;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Ramaderia%202023\ES%20-%20SHIST2024%201.5.%20Cens%20equ&#237;.xlsx" TargetMode="External"/><Relationship Id="rId1" Type="http://schemas.openxmlformats.org/officeDocument/2006/relationships/externalLinkPath" Target="Ramaderia%202023/ES%20-%20SHIST2024%201.5.%20Cens%20equ&#237;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Ramaderia%202023\ES%20-%20SHIST2024%201.6.%20Cens%20ponedores.xlsx" TargetMode="External"/><Relationship Id="rId1" Type="http://schemas.openxmlformats.org/officeDocument/2006/relationships/externalLinkPath" Target="Ramaderia%202023/ES%20-%20SHIST2024%201.6.%20Cens%20ponedore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Ramaderia%202023\ES%20-%20SHIST2024%201.7.%20Cens%20conills.xlsx" TargetMode="External"/><Relationship Id="rId1" Type="http://schemas.openxmlformats.org/officeDocument/2006/relationships/externalLinkPath" Target="Ramaderia%202023/ES%20-%20SHIST2024%201.7.%20Cens%20conill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7.C-Conil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C-Boví"/>
    </sheetNames>
    <sheetDataSet>
      <sheetData sheetId="0">
        <row r="6">
          <cell r="D6">
            <v>2020</v>
          </cell>
          <cell r="E6">
            <v>2021</v>
          </cell>
          <cell r="F6">
            <v>2022</v>
          </cell>
          <cell r="G6">
            <v>2023</v>
          </cell>
          <cell r="H6">
            <v>2024</v>
          </cell>
        </row>
        <row r="8">
          <cell r="B8" t="str">
            <v>Reproductores adultes</v>
          </cell>
          <cell r="D8">
            <v>11213</v>
          </cell>
          <cell r="E8">
            <v>10976</v>
          </cell>
          <cell r="F8">
            <v>10664</v>
          </cell>
          <cell r="G8">
            <v>10785</v>
          </cell>
          <cell r="H8">
            <v>10410</v>
          </cell>
        </row>
        <row r="9">
          <cell r="B9" t="str">
            <v>Reposició</v>
          </cell>
          <cell r="D9">
            <v>1903</v>
          </cell>
          <cell r="E9">
            <v>1863</v>
          </cell>
          <cell r="F9">
            <v>1810</v>
          </cell>
          <cell r="G9">
            <v>1830</v>
          </cell>
          <cell r="H9">
            <v>1767</v>
          </cell>
        </row>
        <row r="10">
          <cell r="B10" t="str">
            <v>Sementals</v>
          </cell>
          <cell r="D10">
            <v>638</v>
          </cell>
          <cell r="E10">
            <v>650</v>
          </cell>
          <cell r="F10">
            <v>705</v>
          </cell>
          <cell r="G10">
            <v>868</v>
          </cell>
          <cell r="H10">
            <v>1255</v>
          </cell>
        </row>
        <row r="11">
          <cell r="B11" t="str">
            <v>Total animals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.C-Abelles"/>
    </sheetNames>
    <sheetDataSet>
      <sheetData sheetId="0">
        <row r="6">
          <cell r="D6">
            <v>2020</v>
          </cell>
          <cell r="E6">
            <v>2021</v>
          </cell>
          <cell r="F6">
            <v>2022</v>
          </cell>
          <cell r="G6">
            <v>2023</v>
          </cell>
          <cell r="H6">
            <v>2024</v>
          </cell>
        </row>
        <row r="8">
          <cell r="B8" t="str">
            <v>Caeres</v>
          </cell>
          <cell r="D8">
            <v>12262</v>
          </cell>
          <cell r="E8">
            <v>13178</v>
          </cell>
          <cell r="F8">
            <v>11101</v>
          </cell>
          <cell r="G8">
            <v>11060</v>
          </cell>
          <cell r="H8">
            <v>10511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S-Boví"/>
    </sheetNames>
    <sheetDataSet>
      <sheetData sheetId="0">
        <row r="4">
          <cell r="C4">
            <v>2020</v>
          </cell>
          <cell r="E4">
            <v>2021</v>
          </cell>
          <cell r="G4">
            <v>2022</v>
          </cell>
          <cell r="I4">
            <v>2023</v>
          </cell>
          <cell r="K4">
            <v>2024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S-Oví "/>
    </sheetNames>
    <sheetDataSet>
      <sheetData sheetId="0">
        <row r="4">
          <cell r="C4">
            <v>2020</v>
          </cell>
          <cell r="E4">
            <v>2021</v>
          </cell>
          <cell r="G4">
            <v>2022</v>
          </cell>
          <cell r="I4">
            <v>2023</v>
          </cell>
          <cell r="K4">
            <v>2024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.S-Porcí"/>
    </sheetNames>
    <sheetDataSet>
      <sheetData sheetId="0">
        <row r="4">
          <cell r="C4">
            <v>2019</v>
          </cell>
          <cell r="E4">
            <v>2020</v>
          </cell>
          <cell r="G4">
            <v>2021</v>
          </cell>
          <cell r="I4">
            <v>2022</v>
          </cell>
          <cell r="K4">
            <v>2023</v>
          </cell>
        </row>
        <row r="10">
          <cell r="B10" t="str">
            <v xml:space="preserve">Porcells  </v>
          </cell>
          <cell r="D10">
            <v>796.94500000000005</v>
          </cell>
          <cell r="F10">
            <v>606.42599999999993</v>
          </cell>
          <cell r="H10">
            <v>666.81299999999999</v>
          </cell>
          <cell r="J10">
            <v>670.82299999999998</v>
          </cell>
          <cell r="L10">
            <v>590.34699999999998</v>
          </cell>
        </row>
        <row r="11">
          <cell r="B11" t="str">
            <v>Porc d'engreix</v>
          </cell>
          <cell r="D11">
            <v>2472.4290000000001</v>
          </cell>
          <cell r="F11">
            <v>2401.9840000000004</v>
          </cell>
          <cell r="H11">
            <v>2444.2570000000001</v>
          </cell>
          <cell r="J11">
            <v>2211.5529999999999</v>
          </cell>
          <cell r="L11">
            <v>2026.2930000000001</v>
          </cell>
        </row>
        <row r="12">
          <cell r="B12" t="str">
            <v>Truges</v>
          </cell>
          <cell r="D12">
            <v>219.62899999999999</v>
          </cell>
          <cell r="F12">
            <v>186.85499999999999</v>
          </cell>
          <cell r="H12">
            <v>188.309</v>
          </cell>
          <cell r="J12">
            <v>235.68900000000002</v>
          </cell>
          <cell r="L12">
            <v>157.35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S-Aus"/>
    </sheetNames>
    <sheetDataSet>
      <sheetData sheetId="0">
        <row r="4">
          <cell r="C4">
            <v>2019</v>
          </cell>
          <cell r="E4">
            <v>2020</v>
          </cell>
          <cell r="G4">
            <v>2021</v>
          </cell>
          <cell r="I4">
            <v>2022</v>
          </cell>
          <cell r="K4">
            <v>2023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C-Oví"/>
    </sheetNames>
    <sheetDataSet>
      <sheetData sheetId="0">
        <row r="6">
          <cell r="D6">
            <v>2020</v>
          </cell>
          <cell r="E6">
            <v>2021</v>
          </cell>
          <cell r="F6">
            <v>2022</v>
          </cell>
          <cell r="G6">
            <v>2023</v>
          </cell>
          <cell r="H6">
            <v>2024</v>
          </cell>
        </row>
        <row r="8">
          <cell r="B8" t="str">
            <v>Reproductores adultes</v>
          </cell>
          <cell r="D8">
            <v>159390</v>
          </cell>
          <cell r="E8">
            <v>157236</v>
          </cell>
          <cell r="F8">
            <v>148293</v>
          </cell>
          <cell r="G8">
            <v>141393</v>
          </cell>
          <cell r="H8">
            <v>142219</v>
          </cell>
        </row>
        <row r="9">
          <cell r="B9" t="str">
            <v>Reposició</v>
          </cell>
          <cell r="D9">
            <v>31878</v>
          </cell>
          <cell r="E9">
            <v>31447</v>
          </cell>
          <cell r="F9">
            <v>29658</v>
          </cell>
          <cell r="G9">
            <v>28279</v>
          </cell>
          <cell r="H9">
            <v>28444</v>
          </cell>
        </row>
        <row r="10">
          <cell r="B10" t="str">
            <v>Sementals</v>
          </cell>
          <cell r="D10">
            <v>7558</v>
          </cell>
          <cell r="E10">
            <v>7359</v>
          </cell>
          <cell r="F10">
            <v>7279</v>
          </cell>
          <cell r="G10">
            <v>7026</v>
          </cell>
          <cell r="H10">
            <v>7426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.C-Caprí"/>
    </sheetNames>
    <sheetDataSet>
      <sheetData sheetId="0">
        <row r="6">
          <cell r="D6">
            <v>2020</v>
          </cell>
          <cell r="E6">
            <v>2021</v>
          </cell>
          <cell r="F6">
            <v>2022</v>
          </cell>
          <cell r="G6">
            <v>2023</v>
          </cell>
          <cell r="H6">
            <v>2024</v>
          </cell>
        </row>
        <row r="8">
          <cell r="B8" t="str">
            <v>Reproductores adultes</v>
          </cell>
          <cell r="D8">
            <v>7028</v>
          </cell>
          <cell r="E8">
            <v>7430</v>
          </cell>
          <cell r="F8">
            <v>6922</v>
          </cell>
          <cell r="G8">
            <v>7044</v>
          </cell>
          <cell r="H8">
            <v>8086</v>
          </cell>
        </row>
        <row r="9">
          <cell r="B9" t="str">
            <v>Reposició</v>
          </cell>
          <cell r="D9">
            <v>1405</v>
          </cell>
          <cell r="E9">
            <v>1486</v>
          </cell>
          <cell r="F9">
            <v>1384</v>
          </cell>
          <cell r="G9">
            <v>1409</v>
          </cell>
          <cell r="H9">
            <v>1617</v>
          </cell>
        </row>
        <row r="10">
          <cell r="B10" t="str">
            <v>Sementals</v>
          </cell>
          <cell r="D10">
            <v>793</v>
          </cell>
          <cell r="E10">
            <v>806</v>
          </cell>
          <cell r="F10">
            <v>799</v>
          </cell>
          <cell r="G10">
            <v>850</v>
          </cell>
          <cell r="H10">
            <v>1046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.C-Porcí"/>
    </sheetNames>
    <sheetDataSet>
      <sheetData sheetId="0">
        <row r="6">
          <cell r="D6">
            <v>2020</v>
          </cell>
          <cell r="E6">
            <v>2021</v>
          </cell>
          <cell r="F6">
            <v>2022</v>
          </cell>
          <cell r="G6">
            <v>2023</v>
          </cell>
          <cell r="H6">
            <v>2024</v>
          </cell>
        </row>
        <row r="8">
          <cell r="B8" t="str">
            <v>Reproductores adultes</v>
          </cell>
          <cell r="D8">
            <v>9579</v>
          </cell>
          <cell r="E8">
            <v>8418</v>
          </cell>
          <cell r="F8">
            <v>8454</v>
          </cell>
          <cell r="G8">
            <v>7836</v>
          </cell>
          <cell r="H8">
            <v>8852</v>
          </cell>
        </row>
        <row r="9">
          <cell r="B9" t="str">
            <v>Reposició</v>
          </cell>
          <cell r="D9">
            <v>2959</v>
          </cell>
          <cell r="E9">
            <v>2600</v>
          </cell>
          <cell r="F9">
            <v>2610</v>
          </cell>
          <cell r="G9">
            <v>2419</v>
          </cell>
          <cell r="H9">
            <v>2735</v>
          </cell>
        </row>
        <row r="10">
          <cell r="B10" t="str">
            <v>Sementals</v>
          </cell>
          <cell r="D10">
            <v>798</v>
          </cell>
          <cell r="E10">
            <v>434</v>
          </cell>
          <cell r="F10">
            <v>480</v>
          </cell>
          <cell r="G10">
            <v>715</v>
          </cell>
          <cell r="H10">
            <v>257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.C-Equí"/>
    </sheetNames>
    <sheetDataSet>
      <sheetData sheetId="0">
        <row r="6">
          <cell r="D6">
            <v>2020</v>
          </cell>
          <cell r="E6">
            <v>2021</v>
          </cell>
          <cell r="F6">
            <v>2022</v>
          </cell>
          <cell r="G6">
            <v>2023</v>
          </cell>
          <cell r="H6">
            <v>2024</v>
          </cell>
        </row>
        <row r="8">
          <cell r="B8" t="str">
            <v>Total animals</v>
          </cell>
          <cell r="D8">
            <v>14082</v>
          </cell>
          <cell r="E8">
            <v>14347</v>
          </cell>
          <cell r="F8">
            <v>14966</v>
          </cell>
          <cell r="G8">
            <v>15295</v>
          </cell>
          <cell r="H8">
            <v>14789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C-Ponedores"/>
    </sheetNames>
    <sheetDataSet>
      <sheetData sheetId="0">
        <row r="6">
          <cell r="D6">
            <v>2020</v>
          </cell>
          <cell r="E6">
            <v>2021</v>
          </cell>
          <cell r="F6">
            <v>2022</v>
          </cell>
          <cell r="G6">
            <v>2023</v>
          </cell>
          <cell r="H6">
            <v>2024</v>
          </cell>
        </row>
        <row r="8">
          <cell r="B8" t="str">
            <v>Total animals</v>
          </cell>
          <cell r="D8">
            <v>326948</v>
          </cell>
          <cell r="E8">
            <v>248778</v>
          </cell>
          <cell r="F8">
            <v>247229</v>
          </cell>
          <cell r="G8">
            <v>332649</v>
          </cell>
          <cell r="H8">
            <v>296354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.C-Conills"/>
    </sheetNames>
    <sheetDataSet>
      <sheetData sheetId="0">
        <row r="6">
          <cell r="D6">
            <v>2020</v>
          </cell>
          <cell r="E6">
            <v>2021</v>
          </cell>
          <cell r="F6">
            <v>2022</v>
          </cell>
          <cell r="G6">
            <v>2023</v>
          </cell>
          <cell r="H6">
            <v>2024</v>
          </cell>
        </row>
        <row r="8">
          <cell r="B8" t="str">
            <v>Reproductores adultes</v>
          </cell>
          <cell r="D8">
            <v>255</v>
          </cell>
          <cell r="E8">
            <v>239</v>
          </cell>
          <cell r="F8">
            <v>334</v>
          </cell>
          <cell r="G8">
            <v>321</v>
          </cell>
          <cell r="H8">
            <v>535</v>
          </cell>
        </row>
        <row r="9">
          <cell r="B9" t="str">
            <v>Reposició</v>
          </cell>
        </row>
        <row r="10">
          <cell r="B10" t="str">
            <v>Sementals</v>
          </cell>
          <cell r="D10">
            <v>72</v>
          </cell>
          <cell r="E10">
            <v>64</v>
          </cell>
          <cell r="F10">
            <v>34</v>
          </cell>
          <cell r="G10">
            <v>85</v>
          </cell>
          <cell r="H10">
            <v>223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E6F50-A692-4219-B5E7-A43A051DB57F}">
  <dimension ref="B1:B21"/>
  <sheetViews>
    <sheetView topLeftCell="A4" workbookViewId="0">
      <selection activeCell="F18" sqref="F18"/>
    </sheetView>
  </sheetViews>
  <sheetFormatPr defaultRowHeight="12.75" x14ac:dyDescent="0.2"/>
  <cols>
    <col min="2" max="2" width="36.42578125" customWidth="1"/>
  </cols>
  <sheetData>
    <row r="1" spans="2:2" ht="13.5" thickBot="1" x14ac:dyDescent="0.25"/>
    <row r="2" spans="2:2" ht="21.75" customHeight="1" x14ac:dyDescent="0.2">
      <c r="B2" s="150" t="s">
        <v>73</v>
      </c>
    </row>
    <row r="3" spans="2:2" ht="21.75" customHeight="1" x14ac:dyDescent="0.2">
      <c r="B3" s="151" t="s">
        <v>91</v>
      </c>
    </row>
    <row r="4" spans="2:2" ht="21.75" customHeight="1" x14ac:dyDescent="0.2">
      <c r="B4" s="151" t="s">
        <v>92</v>
      </c>
    </row>
    <row r="5" spans="2:2" s="149" customFormat="1" ht="21.75" customHeight="1" x14ac:dyDescent="0.2">
      <c r="B5" s="152" t="s">
        <v>74</v>
      </c>
    </row>
    <row r="6" spans="2:2" s="149" customFormat="1" ht="21.75" customHeight="1" x14ac:dyDescent="0.2">
      <c r="B6" s="152" t="s">
        <v>75</v>
      </c>
    </row>
    <row r="7" spans="2:2" s="149" customFormat="1" ht="21.75" customHeight="1" x14ac:dyDescent="0.2">
      <c r="B7" s="152" t="s">
        <v>76</v>
      </c>
    </row>
    <row r="8" spans="2:2" s="149" customFormat="1" ht="21.75" customHeight="1" x14ac:dyDescent="0.2">
      <c r="B8" s="152" t="s">
        <v>77</v>
      </c>
    </row>
    <row r="9" spans="2:2" s="149" customFormat="1" ht="21.75" customHeight="1" x14ac:dyDescent="0.2">
      <c r="B9" s="152" t="s">
        <v>78</v>
      </c>
    </row>
    <row r="10" spans="2:2" s="149" customFormat="1" ht="21.75" customHeight="1" x14ac:dyDescent="0.2">
      <c r="B10" s="152" t="s">
        <v>79</v>
      </c>
    </row>
    <row r="11" spans="2:2" s="149" customFormat="1" ht="21.75" customHeight="1" x14ac:dyDescent="0.2">
      <c r="B11" s="152" t="s">
        <v>80</v>
      </c>
    </row>
    <row r="12" spans="2:2" ht="21.75" customHeight="1" x14ac:dyDescent="0.2">
      <c r="B12" s="152" t="s">
        <v>81</v>
      </c>
    </row>
    <row r="13" spans="2:2" ht="21.75" customHeight="1" x14ac:dyDescent="0.2">
      <c r="B13" s="152" t="s">
        <v>82</v>
      </c>
    </row>
    <row r="14" spans="2:2" ht="21.75" customHeight="1" x14ac:dyDescent="0.2">
      <c r="B14" s="152" t="s">
        <v>83</v>
      </c>
    </row>
    <row r="15" spans="2:2" ht="21.75" customHeight="1" x14ac:dyDescent="0.2">
      <c r="B15" s="152" t="s">
        <v>84</v>
      </c>
    </row>
    <row r="16" spans="2:2" ht="21.75" customHeight="1" x14ac:dyDescent="0.2">
      <c r="B16" s="152" t="s">
        <v>85</v>
      </c>
    </row>
    <row r="17" spans="2:2" ht="21.75" customHeight="1" x14ac:dyDescent="0.2">
      <c r="B17" s="152" t="s">
        <v>86</v>
      </c>
    </row>
    <row r="18" spans="2:2" ht="21.75" customHeight="1" x14ac:dyDescent="0.2">
      <c r="B18" s="152" t="s">
        <v>87</v>
      </c>
    </row>
    <row r="19" spans="2:2" ht="21.75" customHeight="1" x14ac:dyDescent="0.2">
      <c r="B19" s="152" t="s">
        <v>88</v>
      </c>
    </row>
    <row r="20" spans="2:2" ht="21.75" customHeight="1" x14ac:dyDescent="0.2">
      <c r="B20" s="152" t="s">
        <v>89</v>
      </c>
    </row>
    <row r="21" spans="2:2" ht="21.75" customHeight="1" thickBot="1" x14ac:dyDescent="0.25">
      <c r="B21" s="153" t="s">
        <v>90</v>
      </c>
    </row>
  </sheetData>
  <hyperlinks>
    <hyperlink ref="B5" location="'1.1. Cens boví'!A1" display="1.1. Cens boví" xr:uid="{9F6133D3-4375-4D5B-89F0-38C6F90BCBA5}"/>
    <hyperlink ref="B6" location="'1.2. Cens oví'!A1" display="1.2. Cens oví" xr:uid="{A319FD19-59E6-4B56-BA15-DBA115AC2A4C}"/>
    <hyperlink ref="B7" location="'1.3. Cens caprí'!A1" display="1.3. Cens caprí" xr:uid="{31C9FC7F-C389-4C56-B568-C3F84D12E411}"/>
    <hyperlink ref="B8" location="'1.4. Cens porcí'!A1" display="1.4. Cens porcí" xr:uid="{049B61E1-F666-463B-B4F4-55FD2DE98FE2}"/>
    <hyperlink ref="B9" location="'1.5. Cens equí'!A1" display="1.5. Cens equí" xr:uid="{17998EBE-29EB-4EDB-ABA6-997E2A4C6E4D}"/>
    <hyperlink ref="B10" location="'1.6. Cens ponedores'!A1" display="1.6. Cens ponedores" xr:uid="{BC70FBBA-9F63-4BB9-9CCC-CB1E61817017}"/>
    <hyperlink ref="B11" location="'1.7. Cens conills'!A1" display="1.7. Cens conills" xr:uid="{7ABFB61A-A9FD-415D-B6B8-D76E754D0792}"/>
    <hyperlink ref="B12" location="'1.8. Cens abelles'!A1" display="1.8. Cens abelles" xr:uid="{0E5E747B-4BAF-46F3-8096-83B4FBC799DD}"/>
    <hyperlink ref="B13" location="'2.1. Sacrifici boví'!A1" display="2.1. Sacrifici boví" xr:uid="{6A9F2889-D34E-4D6B-8813-3461EE026C31}"/>
    <hyperlink ref="B14" location="'2.2. Sacrifici oví'!A1" display="2.2. Sacrifici oví" xr:uid="{C7BD7C22-FD59-46C6-946D-865DEE81F225}"/>
    <hyperlink ref="B15" location="'2.3. Sacrifici caprí'!A1" display="2.3. Sacrifici caprí" xr:uid="{CD5A28BB-9471-4E67-9636-DD4CF327C765}"/>
    <hyperlink ref="B16" location="'2.4. Sacrifici porcí'!A1" display="2.4. Sacrifici porcí" xr:uid="{D2F0044E-E935-449F-A3E6-4174ADBE3F72}"/>
    <hyperlink ref="B17" location="'2.5. Sacrifici aus'!A1" display="2.5. Sacrifici aus" xr:uid="{D36F2006-E046-49C2-9027-82B53283B306}"/>
    <hyperlink ref="B18" location="'2.6. Sacrifici conills'!A1" display="2.6. Sacrifici conills" xr:uid="{EFAEE4D6-F6EF-4E28-962A-54ED2BBE48D2}"/>
    <hyperlink ref="B19" location="'3.1. Producció de llet'!A1" display="3.1. Producció de llet" xr:uid="{6E5742FA-C723-491E-B904-53B31608A495}"/>
    <hyperlink ref="B20" location="'3.2. Producció d''ous'!A1" display="3.2. Producció d'ous" xr:uid="{24DC95C5-5282-419A-B444-BEDCD8307B2B}"/>
    <hyperlink ref="B21" location="'3.3. Mel i cera'!A1" display="3.3. Mel i cera" xr:uid="{21607AB5-EBC7-4A77-9B66-0884A8CAD87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E41DD-6471-46C5-AA40-A62981B75D94}">
  <dimension ref="B1:H52"/>
  <sheetViews>
    <sheetView workbookViewId="0">
      <selection activeCell="L9" sqref="L9"/>
    </sheetView>
  </sheetViews>
  <sheetFormatPr defaultColWidth="11.42578125" defaultRowHeight="12.75" x14ac:dyDescent="0.2"/>
  <cols>
    <col min="1" max="1" width="20.28515625" customWidth="1"/>
    <col min="2" max="2" width="32.7109375" customWidth="1"/>
    <col min="3" max="7" width="13.42578125" customWidth="1"/>
    <col min="8" max="8" width="16" customWidth="1"/>
  </cols>
  <sheetData>
    <row r="1" spans="2:8" ht="33.75" customHeight="1" x14ac:dyDescent="0.2"/>
    <row r="3" spans="2:8" ht="18" x14ac:dyDescent="0.2">
      <c r="B3" s="168" t="s">
        <v>0</v>
      </c>
      <c r="C3" s="169"/>
      <c r="D3" s="169"/>
      <c r="E3" s="169"/>
      <c r="F3" s="169"/>
      <c r="G3" s="169"/>
      <c r="H3" s="169"/>
    </row>
    <row r="4" spans="2:8" s="5" customFormat="1" ht="13.5" thickBot="1" x14ac:dyDescent="0.25">
      <c r="B4" s="1"/>
      <c r="C4" s="2">
        <f>+C6</f>
        <v>2020</v>
      </c>
      <c r="D4" s="2">
        <f>+D6</f>
        <v>2021</v>
      </c>
      <c r="E4" s="2">
        <f>+E6</f>
        <v>2022</v>
      </c>
      <c r="F4" s="2">
        <f>+F6</f>
        <v>2023</v>
      </c>
      <c r="G4" s="2">
        <f>+G6</f>
        <v>2024</v>
      </c>
      <c r="H4" s="79"/>
    </row>
    <row r="5" spans="2:8" ht="15" x14ac:dyDescent="0.2">
      <c r="B5" s="166" t="s">
        <v>2</v>
      </c>
      <c r="C5" s="163"/>
      <c r="D5" s="164"/>
      <c r="E5" s="164"/>
      <c r="F5" s="164"/>
      <c r="G5" s="164"/>
      <c r="H5" s="165"/>
    </row>
    <row r="6" spans="2:8" s="13" customFormat="1" ht="29.25" thickBot="1" x14ac:dyDescent="0.25">
      <c r="B6" s="167"/>
      <c r="C6" s="102">
        <v>2020</v>
      </c>
      <c r="D6" s="102">
        <v>2021</v>
      </c>
      <c r="E6" s="103">
        <v>2022</v>
      </c>
      <c r="F6" s="103">
        <v>2023</v>
      </c>
      <c r="G6" s="103">
        <v>2024</v>
      </c>
      <c r="H6" s="104" t="s">
        <v>1</v>
      </c>
    </row>
    <row r="7" spans="2:8" ht="15" x14ac:dyDescent="0.2">
      <c r="B7" s="108" t="s">
        <v>18</v>
      </c>
      <c r="C7" s="92" t="s">
        <v>20</v>
      </c>
      <c r="D7" s="92" t="s">
        <v>20</v>
      </c>
      <c r="E7" s="92" t="s">
        <v>20</v>
      </c>
      <c r="F7" s="92" t="s">
        <v>20</v>
      </c>
      <c r="G7" s="92" t="s">
        <v>20</v>
      </c>
      <c r="H7" s="93" t="s">
        <v>22</v>
      </c>
    </row>
    <row r="8" spans="2:8" ht="15" x14ac:dyDescent="0.2">
      <c r="B8" s="94" t="s">
        <v>23</v>
      </c>
      <c r="C8" s="59">
        <v>20</v>
      </c>
      <c r="D8" s="59" t="s">
        <v>24</v>
      </c>
      <c r="E8" s="89">
        <v>2</v>
      </c>
      <c r="F8" s="89">
        <v>10</v>
      </c>
      <c r="G8" s="89">
        <v>0</v>
      </c>
      <c r="H8" s="95" t="s">
        <v>24</v>
      </c>
    </row>
    <row r="9" spans="2:8" ht="15" x14ac:dyDescent="0.2">
      <c r="B9" s="94" t="s">
        <v>25</v>
      </c>
      <c r="C9" s="90">
        <v>3527</v>
      </c>
      <c r="D9" s="90">
        <v>3202</v>
      </c>
      <c r="E9" s="91">
        <v>2975</v>
      </c>
      <c r="F9" s="91">
        <v>2653</v>
      </c>
      <c r="G9" s="91">
        <v>2205</v>
      </c>
      <c r="H9" s="96">
        <f>(G9-F9)/F9</f>
        <v>-0.16886543535620052</v>
      </c>
    </row>
    <row r="10" spans="2:8" ht="15" x14ac:dyDescent="0.2">
      <c r="B10" s="94" t="s">
        <v>26</v>
      </c>
      <c r="C10" s="90">
        <v>3158</v>
      </c>
      <c r="D10" s="90">
        <v>3422</v>
      </c>
      <c r="E10" s="91">
        <v>3549</v>
      </c>
      <c r="F10" s="91">
        <v>3436</v>
      </c>
      <c r="G10" s="91">
        <v>3114</v>
      </c>
      <c r="H10" s="96">
        <f>(G10-F10)/F10</f>
        <v>-9.3713620488940635E-2</v>
      </c>
    </row>
    <row r="11" spans="2:8" ht="15" x14ac:dyDescent="0.2">
      <c r="B11" s="94" t="s">
        <v>27</v>
      </c>
      <c r="C11" s="90">
        <v>1024</v>
      </c>
      <c r="D11" s="90">
        <v>1612</v>
      </c>
      <c r="E11" s="91">
        <v>1545</v>
      </c>
      <c r="F11" s="91">
        <v>1300</v>
      </c>
      <c r="G11" s="91">
        <v>1305</v>
      </c>
      <c r="H11" s="97">
        <f>(G11-F11)/F11</f>
        <v>3.8461538461538464E-3</v>
      </c>
    </row>
    <row r="12" spans="2:8" ht="15.75" thickBot="1" x14ac:dyDescent="0.25">
      <c r="B12" s="110" t="s">
        <v>28</v>
      </c>
      <c r="C12" s="112">
        <v>7729</v>
      </c>
      <c r="D12" s="112">
        <v>8236</v>
      </c>
      <c r="E12" s="113">
        <v>8071</v>
      </c>
      <c r="F12" s="113">
        <v>7399</v>
      </c>
      <c r="G12" s="113">
        <v>6624</v>
      </c>
      <c r="H12" s="99">
        <f>(G12-F12)/F12</f>
        <v>-0.10474388430869036</v>
      </c>
    </row>
    <row r="13" spans="2:8" ht="15" x14ac:dyDescent="0.2">
      <c r="B13" s="109" t="s">
        <v>19</v>
      </c>
      <c r="C13" s="92" t="s">
        <v>21</v>
      </c>
      <c r="D13" s="92" t="s">
        <v>21</v>
      </c>
      <c r="E13" s="92" t="s">
        <v>21</v>
      </c>
      <c r="F13" s="92" t="s">
        <v>21</v>
      </c>
      <c r="G13" s="92" t="s">
        <v>21</v>
      </c>
      <c r="H13" s="93" t="s">
        <v>22</v>
      </c>
    </row>
    <row r="14" spans="2:8" ht="15" x14ac:dyDescent="0.2">
      <c r="B14" s="94" t="s">
        <v>23</v>
      </c>
      <c r="C14" s="59">
        <v>6.6479999999999997</v>
      </c>
      <c r="D14" s="59" t="s">
        <v>24</v>
      </c>
      <c r="E14" s="89">
        <v>0.20499999999999999</v>
      </c>
      <c r="F14" s="100">
        <v>1.9019999999999999</v>
      </c>
      <c r="G14" s="89">
        <v>0</v>
      </c>
      <c r="H14" s="95" t="s">
        <v>24</v>
      </c>
    </row>
    <row r="15" spans="2:8" ht="15" x14ac:dyDescent="0.2">
      <c r="B15" s="94" t="s">
        <v>25</v>
      </c>
      <c r="C15" s="90">
        <v>878.01900000000001</v>
      </c>
      <c r="D15" s="90">
        <v>802.86599999999999</v>
      </c>
      <c r="E15" s="91">
        <v>717.21800000000007</v>
      </c>
      <c r="F15" s="91">
        <v>596.875</v>
      </c>
      <c r="G15" s="91">
        <v>512.255</v>
      </c>
      <c r="H15" s="96">
        <f>(G15-F15)/F15</f>
        <v>-0.1417717277486911</v>
      </c>
    </row>
    <row r="16" spans="2:8" ht="15" x14ac:dyDescent="0.2">
      <c r="B16" s="94" t="s">
        <v>26</v>
      </c>
      <c r="C16" s="90">
        <v>857.43600000000004</v>
      </c>
      <c r="D16" s="90">
        <v>982.10900000000004</v>
      </c>
      <c r="E16" s="91">
        <v>958.43000000000006</v>
      </c>
      <c r="F16" s="91">
        <v>892.84299999999996</v>
      </c>
      <c r="G16" s="91">
        <v>836.69499999999994</v>
      </c>
      <c r="H16" s="96">
        <f>(G16-F16)/F16</f>
        <v>-6.2886756126217067E-2</v>
      </c>
    </row>
    <row r="17" spans="2:8" ht="15" x14ac:dyDescent="0.2">
      <c r="B17" s="94" t="s">
        <v>27</v>
      </c>
      <c r="C17" s="90">
        <v>291.39400000000001</v>
      </c>
      <c r="D17" s="90">
        <v>448.27199999999999</v>
      </c>
      <c r="E17" s="91">
        <v>429.40599999999995</v>
      </c>
      <c r="F17" s="91">
        <v>366.31599999999997</v>
      </c>
      <c r="G17" s="91">
        <v>368.95699999999999</v>
      </c>
      <c r="H17" s="97">
        <f>(G17-F17)/F17</f>
        <v>7.209622293320575E-3</v>
      </c>
    </row>
    <row r="18" spans="2:8" ht="15.75" thickBot="1" x14ac:dyDescent="0.25">
      <c r="B18" s="111" t="s">
        <v>28</v>
      </c>
      <c r="C18" s="114">
        <v>2033.4970000000001</v>
      </c>
      <c r="D18" s="114">
        <v>2233.2469999999998</v>
      </c>
      <c r="E18" s="115">
        <v>2105.259</v>
      </c>
      <c r="F18" s="115">
        <v>1857.9359999999999</v>
      </c>
      <c r="G18" s="115">
        <v>1717.9069999999997</v>
      </c>
      <c r="H18" s="98">
        <f>(G18-F18)/F18</f>
        <v>-7.5368042817406111E-2</v>
      </c>
    </row>
    <row r="19" spans="2:8" ht="15" x14ac:dyDescent="0.3">
      <c r="D19" s="34"/>
    </row>
    <row r="20" spans="2:8" ht="15" x14ac:dyDescent="0.3">
      <c r="D20" s="34"/>
    </row>
    <row r="21" spans="2:8" ht="15" x14ac:dyDescent="0.3">
      <c r="E21" s="30"/>
      <c r="F21" s="31"/>
      <c r="G21" s="31"/>
      <c r="H21" s="31"/>
    </row>
    <row r="50" spans="2:8" x14ac:dyDescent="0.2">
      <c r="B50" s="7"/>
      <c r="C50" s="7"/>
      <c r="D50" s="32"/>
      <c r="E50" s="33"/>
      <c r="F50" s="33"/>
      <c r="G50" s="33"/>
      <c r="H50" s="33"/>
    </row>
    <row r="51" spans="2:8" ht="15" x14ac:dyDescent="0.3">
      <c r="D51" s="34"/>
    </row>
    <row r="52" spans="2:8" ht="15" x14ac:dyDescent="0.3">
      <c r="E52" s="30"/>
      <c r="F52" s="31"/>
      <c r="G52" s="31"/>
      <c r="H52" s="31"/>
    </row>
  </sheetData>
  <mergeCells count="3">
    <mergeCell ref="C5:H5"/>
    <mergeCell ref="B5:B6"/>
    <mergeCell ref="B3:H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39544-445E-4DA2-B4E0-CD178762B200}">
  <dimension ref="B1:H57"/>
  <sheetViews>
    <sheetView tabSelected="1" workbookViewId="0">
      <selection activeCell="M28" sqref="M28"/>
    </sheetView>
  </sheetViews>
  <sheetFormatPr defaultColWidth="11.42578125" defaultRowHeight="12.75" x14ac:dyDescent="0.2"/>
  <cols>
    <col min="1" max="1" width="13.7109375" customWidth="1"/>
    <col min="2" max="2" width="28" customWidth="1"/>
    <col min="3" max="8" width="14" customWidth="1"/>
  </cols>
  <sheetData>
    <row r="1" spans="2:8" ht="37.5" customHeight="1" x14ac:dyDescent="0.2"/>
    <row r="3" spans="2:8" ht="18" x14ac:dyDescent="0.2">
      <c r="B3" s="168" t="s">
        <v>0</v>
      </c>
      <c r="C3" s="169"/>
      <c r="D3" s="169"/>
      <c r="E3" s="169"/>
      <c r="F3" s="169"/>
      <c r="G3" s="169"/>
      <c r="H3" s="169"/>
    </row>
    <row r="4" spans="2:8" ht="13.5" thickBot="1" x14ac:dyDescent="0.25">
      <c r="B4" s="6"/>
      <c r="C4" s="3">
        <f>+C6</f>
        <v>2020</v>
      </c>
      <c r="D4" s="3">
        <f>+D6</f>
        <v>2021</v>
      </c>
      <c r="E4" s="3">
        <f>+E6</f>
        <v>2022</v>
      </c>
      <c r="F4" s="3">
        <f>+F6</f>
        <v>2023</v>
      </c>
      <c r="G4" s="3">
        <f>+G6</f>
        <v>2024</v>
      </c>
      <c r="H4" s="33"/>
    </row>
    <row r="5" spans="2:8" ht="15" x14ac:dyDescent="0.2">
      <c r="B5" s="172" t="s">
        <v>8</v>
      </c>
      <c r="C5" s="170"/>
      <c r="D5" s="170"/>
      <c r="E5" s="170"/>
      <c r="F5" s="170"/>
      <c r="G5" s="170"/>
      <c r="H5" s="171"/>
    </row>
    <row r="6" spans="2:8" s="13" customFormat="1" ht="33" customHeight="1" thickBot="1" x14ac:dyDescent="0.25">
      <c r="B6" s="173"/>
      <c r="C6" s="102">
        <v>2020</v>
      </c>
      <c r="D6" s="102">
        <v>2021</v>
      </c>
      <c r="E6" s="102">
        <v>2022</v>
      </c>
      <c r="F6" s="102">
        <v>2023</v>
      </c>
      <c r="G6" s="102">
        <v>2024</v>
      </c>
      <c r="H6" s="104" t="s">
        <v>1</v>
      </c>
    </row>
    <row r="7" spans="2:8" ht="15" x14ac:dyDescent="0.2">
      <c r="B7" s="108" t="s">
        <v>18</v>
      </c>
      <c r="C7" s="92" t="s">
        <v>20</v>
      </c>
      <c r="D7" s="92" t="s">
        <v>20</v>
      </c>
      <c r="E7" s="92" t="s">
        <v>20</v>
      </c>
      <c r="F7" s="92" t="s">
        <v>20</v>
      </c>
      <c r="G7" s="92" t="s">
        <v>20</v>
      </c>
      <c r="H7" s="93" t="s">
        <v>22</v>
      </c>
    </row>
    <row r="8" spans="2:8" ht="15" x14ac:dyDescent="0.2">
      <c r="B8" s="94" t="s">
        <v>29</v>
      </c>
      <c r="C8" s="90">
        <v>15083</v>
      </c>
      <c r="D8" s="90">
        <v>17154</v>
      </c>
      <c r="E8" s="91">
        <v>15623</v>
      </c>
      <c r="F8" s="91">
        <v>12763</v>
      </c>
      <c r="G8" s="91">
        <v>11270</v>
      </c>
      <c r="H8" s="106">
        <f t="shared" ref="H8:H13" si="0">(G8-F8)/F8</f>
        <v>-0.11697876674762987</v>
      </c>
    </row>
    <row r="9" spans="2:8" ht="15" x14ac:dyDescent="0.2">
      <c r="B9" s="94" t="s">
        <v>30</v>
      </c>
      <c r="C9" s="90">
        <v>33921</v>
      </c>
      <c r="D9" s="90">
        <v>38868</v>
      </c>
      <c r="E9" s="91">
        <v>37431</v>
      </c>
      <c r="F9" s="91">
        <v>30999</v>
      </c>
      <c r="G9" s="91">
        <v>29217</v>
      </c>
      <c r="H9" s="106">
        <f t="shared" si="0"/>
        <v>-5.74857253459789E-2</v>
      </c>
    </row>
    <row r="10" spans="2:8" ht="15" x14ac:dyDescent="0.2">
      <c r="B10" s="94" t="s">
        <v>31</v>
      </c>
      <c r="C10" s="90">
        <v>72791</v>
      </c>
      <c r="D10" s="90">
        <v>65450</v>
      </c>
      <c r="E10" s="91">
        <v>66588</v>
      </c>
      <c r="F10" s="91">
        <v>70751</v>
      </c>
      <c r="G10" s="91">
        <v>69422</v>
      </c>
      <c r="H10" s="106">
        <f t="shared" si="0"/>
        <v>-1.8784186795946348E-2</v>
      </c>
    </row>
    <row r="11" spans="2:8" ht="15" x14ac:dyDescent="0.2">
      <c r="B11" s="94" t="s">
        <v>32</v>
      </c>
      <c r="C11" s="90">
        <v>14636</v>
      </c>
      <c r="D11" s="90">
        <v>14567</v>
      </c>
      <c r="E11" s="91">
        <v>15999</v>
      </c>
      <c r="F11" s="91">
        <v>15492</v>
      </c>
      <c r="G11" s="91">
        <v>12885</v>
      </c>
      <c r="H11" s="106">
        <f t="shared" si="0"/>
        <v>-0.16828040278853601</v>
      </c>
    </row>
    <row r="12" spans="2:8" ht="15" x14ac:dyDescent="0.2">
      <c r="B12" s="94" t="s">
        <v>33</v>
      </c>
      <c r="C12" s="90">
        <v>1233</v>
      </c>
      <c r="D12" s="90">
        <v>1159</v>
      </c>
      <c r="E12" s="91">
        <v>1087</v>
      </c>
      <c r="F12" s="91">
        <v>923</v>
      </c>
      <c r="G12" s="91">
        <v>1297</v>
      </c>
      <c r="H12" s="107">
        <f t="shared" si="0"/>
        <v>0.40520043336944744</v>
      </c>
    </row>
    <row r="13" spans="2:8" ht="15.75" thickBot="1" x14ac:dyDescent="0.25">
      <c r="B13" s="111" t="s">
        <v>34</v>
      </c>
      <c r="C13" s="114">
        <v>137664</v>
      </c>
      <c r="D13" s="114">
        <v>137198</v>
      </c>
      <c r="E13" s="115">
        <v>136728</v>
      </c>
      <c r="F13" s="115">
        <v>130928</v>
      </c>
      <c r="G13" s="115">
        <v>124091</v>
      </c>
      <c r="H13" s="116">
        <f t="shared" si="0"/>
        <v>-5.2219540510815107E-2</v>
      </c>
    </row>
    <row r="14" spans="2:8" ht="15" x14ac:dyDescent="0.2">
      <c r="B14" s="109" t="s">
        <v>19</v>
      </c>
      <c r="C14" s="92" t="s">
        <v>21</v>
      </c>
      <c r="D14" s="92" t="s">
        <v>21</v>
      </c>
      <c r="E14" s="92" t="s">
        <v>21</v>
      </c>
      <c r="F14" s="92" t="s">
        <v>21</v>
      </c>
      <c r="G14" s="92" t="s">
        <v>21</v>
      </c>
      <c r="H14" s="93" t="s">
        <v>22</v>
      </c>
    </row>
    <row r="15" spans="2:8" ht="15" x14ac:dyDescent="0.2">
      <c r="B15" s="94" t="s">
        <v>29</v>
      </c>
      <c r="C15" s="90">
        <v>91.063000000000002</v>
      </c>
      <c r="D15" s="90">
        <v>103.348</v>
      </c>
      <c r="E15" s="91">
        <v>94.733000000000004</v>
      </c>
      <c r="F15" s="91">
        <v>76.471999999999994</v>
      </c>
      <c r="G15" s="91">
        <v>67.804000000000002</v>
      </c>
      <c r="H15" s="106">
        <f t="shared" ref="H15:H20" si="1">(G15-F15)/F15</f>
        <v>-0.11334867663981579</v>
      </c>
    </row>
    <row r="16" spans="2:8" ht="15" x14ac:dyDescent="0.2">
      <c r="B16" s="94" t="s">
        <v>30</v>
      </c>
      <c r="C16" s="90">
        <v>287.10500000000002</v>
      </c>
      <c r="D16" s="90">
        <v>333.27199999999999</v>
      </c>
      <c r="E16" s="91">
        <v>317.63600000000002</v>
      </c>
      <c r="F16" s="91">
        <v>263.94900000000001</v>
      </c>
      <c r="G16" s="91">
        <v>245.72499999999999</v>
      </c>
      <c r="H16" s="106">
        <f t="shared" si="1"/>
        <v>-6.90436410064066E-2</v>
      </c>
    </row>
    <row r="17" spans="2:8" ht="15" x14ac:dyDescent="0.2">
      <c r="B17" s="94" t="s">
        <v>31</v>
      </c>
      <c r="C17" s="90">
        <v>828.89599999999996</v>
      </c>
      <c r="D17" s="90">
        <v>738.62</v>
      </c>
      <c r="E17" s="91">
        <v>747.40499999999986</v>
      </c>
      <c r="F17" s="91">
        <v>805.08500000000015</v>
      </c>
      <c r="G17" s="91">
        <v>788.08299999999997</v>
      </c>
      <c r="H17" s="106">
        <f t="shared" si="1"/>
        <v>-2.1118267015284319E-2</v>
      </c>
    </row>
    <row r="18" spans="2:8" ht="15" x14ac:dyDescent="0.2">
      <c r="B18" s="94" t="s">
        <v>32</v>
      </c>
      <c r="C18" s="90">
        <v>217.08199999999999</v>
      </c>
      <c r="D18" s="90">
        <v>217.321</v>
      </c>
      <c r="E18" s="91">
        <v>242.00099999999998</v>
      </c>
      <c r="F18" s="91">
        <v>232.13299999999998</v>
      </c>
      <c r="G18" s="91">
        <v>193.58500000000001</v>
      </c>
      <c r="H18" s="106">
        <f t="shared" si="1"/>
        <v>-0.16605997423890603</v>
      </c>
    </row>
    <row r="19" spans="2:8" ht="15" x14ac:dyDescent="0.2">
      <c r="B19" s="94" t="s">
        <v>33</v>
      </c>
      <c r="C19" s="90">
        <v>27.951999999999998</v>
      </c>
      <c r="D19" s="90">
        <v>26.358000000000001</v>
      </c>
      <c r="E19" s="91">
        <v>24.195999999999998</v>
      </c>
      <c r="F19" s="91">
        <v>21.871000000000002</v>
      </c>
      <c r="G19" s="91">
        <v>27.544</v>
      </c>
      <c r="H19" s="107">
        <f t="shared" si="1"/>
        <v>0.25938457317909552</v>
      </c>
    </row>
    <row r="20" spans="2:8" ht="15.75" thickBot="1" x14ac:dyDescent="0.25">
      <c r="B20" s="111" t="s">
        <v>34</v>
      </c>
      <c r="C20" s="114">
        <v>1452.0979999999997</v>
      </c>
      <c r="D20" s="114">
        <v>1418.9189999999999</v>
      </c>
      <c r="E20" s="115">
        <v>1425.9709999999998</v>
      </c>
      <c r="F20" s="115">
        <v>1399.5100000000002</v>
      </c>
      <c r="G20" s="115">
        <v>1322.7410000000002</v>
      </c>
      <c r="H20" s="116">
        <f t="shared" si="1"/>
        <v>-5.4854198969639369E-2</v>
      </c>
    </row>
    <row r="21" spans="2:8" ht="15" x14ac:dyDescent="0.3">
      <c r="D21" s="34"/>
    </row>
    <row r="22" spans="2:8" ht="15" x14ac:dyDescent="0.3">
      <c r="D22" s="34"/>
    </row>
    <row r="23" spans="2:8" ht="15" x14ac:dyDescent="0.3">
      <c r="D23" s="34"/>
    </row>
    <row r="24" spans="2:8" ht="15" x14ac:dyDescent="0.3">
      <c r="D24" s="34"/>
    </row>
    <row r="25" spans="2:8" ht="15" x14ac:dyDescent="0.3">
      <c r="D25" s="34"/>
    </row>
    <row r="26" spans="2:8" ht="15" x14ac:dyDescent="0.3">
      <c r="E26" s="30"/>
      <c r="F26" s="31"/>
      <c r="G26" s="31"/>
      <c r="H26" s="31"/>
    </row>
    <row r="55" spans="2:8" x14ac:dyDescent="0.2">
      <c r="B55" s="7"/>
      <c r="C55" s="7"/>
      <c r="D55" s="32"/>
      <c r="E55" s="33"/>
      <c r="F55" s="33"/>
      <c r="G55" s="33"/>
      <c r="H55" s="33"/>
    </row>
    <row r="56" spans="2:8" ht="15" x14ac:dyDescent="0.3">
      <c r="D56" s="34"/>
    </row>
    <row r="57" spans="2:8" ht="15" x14ac:dyDescent="0.3">
      <c r="E57" s="30"/>
      <c r="F57" s="31"/>
      <c r="G57" s="31"/>
      <c r="H57" s="31"/>
    </row>
  </sheetData>
  <mergeCells count="3">
    <mergeCell ref="B3:H3"/>
    <mergeCell ref="C5:H5"/>
    <mergeCell ref="B5:B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24BA9-4F7C-44E2-A3FC-8CC19DBFDA07}">
  <dimension ref="B1:H52"/>
  <sheetViews>
    <sheetView workbookViewId="0">
      <selection activeCell="J25" sqref="J25"/>
    </sheetView>
  </sheetViews>
  <sheetFormatPr defaultColWidth="11.42578125" defaultRowHeight="12.75" x14ac:dyDescent="0.2"/>
  <cols>
    <col min="1" max="1" width="15.5703125" customWidth="1"/>
    <col min="2" max="2" width="26.7109375" customWidth="1"/>
    <col min="3" max="8" width="14.85546875" customWidth="1"/>
  </cols>
  <sheetData>
    <row r="1" spans="2:8" ht="45.75" customHeight="1" x14ac:dyDescent="0.2"/>
    <row r="3" spans="2:8" ht="18" x14ac:dyDescent="0.2">
      <c r="B3" s="168" t="s">
        <v>0</v>
      </c>
      <c r="C3" s="169"/>
      <c r="D3" s="169"/>
      <c r="E3" s="169"/>
      <c r="F3" s="169"/>
      <c r="G3" s="169"/>
      <c r="H3" s="169"/>
    </row>
    <row r="4" spans="2:8" ht="13.5" thickBot="1" x14ac:dyDescent="0.25">
      <c r="B4" s="6"/>
      <c r="C4" s="3">
        <v>2020</v>
      </c>
      <c r="D4" s="3">
        <v>2021</v>
      </c>
      <c r="E4" s="3">
        <v>2022</v>
      </c>
      <c r="F4" s="3">
        <v>2023</v>
      </c>
      <c r="G4" s="3">
        <v>2024</v>
      </c>
      <c r="H4" s="33"/>
    </row>
    <row r="5" spans="2:8" ht="15" x14ac:dyDescent="0.2">
      <c r="B5" s="172" t="s">
        <v>9</v>
      </c>
      <c r="C5" s="170"/>
      <c r="D5" s="170"/>
      <c r="E5" s="170"/>
      <c r="F5" s="170"/>
      <c r="G5" s="170"/>
      <c r="H5" s="171"/>
    </row>
    <row r="6" spans="2:8" s="13" customFormat="1" ht="31.5" customHeight="1" thickBot="1" x14ac:dyDescent="0.25">
      <c r="B6" s="173"/>
      <c r="C6" s="87">
        <v>2020</v>
      </c>
      <c r="D6" s="87">
        <v>2021</v>
      </c>
      <c r="E6" s="87">
        <v>2022</v>
      </c>
      <c r="F6" s="87">
        <v>2023</v>
      </c>
      <c r="G6" s="87">
        <v>2024</v>
      </c>
      <c r="H6" s="101" t="s">
        <v>1</v>
      </c>
    </row>
    <row r="7" spans="2:8" ht="15" x14ac:dyDescent="0.2">
      <c r="B7" s="108" t="s">
        <v>18</v>
      </c>
      <c r="C7" s="92" t="s">
        <v>20</v>
      </c>
      <c r="D7" s="92" t="s">
        <v>20</v>
      </c>
      <c r="E7" s="92" t="s">
        <v>20</v>
      </c>
      <c r="F7" s="92" t="s">
        <v>20</v>
      </c>
      <c r="G7" s="92" t="s">
        <v>20</v>
      </c>
      <c r="H7" s="93" t="s">
        <v>22</v>
      </c>
    </row>
    <row r="8" spans="2:8" ht="15" x14ac:dyDescent="0.2">
      <c r="B8" s="94" t="s">
        <v>35</v>
      </c>
      <c r="C8" s="90">
        <v>2912</v>
      </c>
      <c r="D8" s="90">
        <v>2600</v>
      </c>
      <c r="E8" s="91">
        <v>2561</v>
      </c>
      <c r="F8" s="91">
        <v>1974</v>
      </c>
      <c r="G8" s="91">
        <v>1974</v>
      </c>
      <c r="H8" s="121">
        <f>(G8-F8)/F8</f>
        <v>0</v>
      </c>
    </row>
    <row r="9" spans="2:8" ht="15" x14ac:dyDescent="0.2">
      <c r="B9" s="94" t="s">
        <v>36</v>
      </c>
      <c r="C9" s="90">
        <v>1663</v>
      </c>
      <c r="D9" s="90">
        <v>1564</v>
      </c>
      <c r="E9" s="91">
        <v>1888</v>
      </c>
      <c r="F9" s="91">
        <v>1708</v>
      </c>
      <c r="G9" s="91">
        <v>2052</v>
      </c>
      <c r="H9" s="107">
        <f>(G9-F9)/F9</f>
        <v>0.20140515222482436</v>
      </c>
    </row>
    <row r="10" spans="2:8" ht="15" x14ac:dyDescent="0.2">
      <c r="B10" s="94" t="s">
        <v>37</v>
      </c>
      <c r="C10" s="90">
        <v>34</v>
      </c>
      <c r="D10" s="90">
        <v>13</v>
      </c>
      <c r="E10" s="91">
        <v>63</v>
      </c>
      <c r="F10" s="91">
        <v>41</v>
      </c>
      <c r="G10" s="91">
        <v>56</v>
      </c>
      <c r="H10" s="107">
        <f>(G10-F10)/F10</f>
        <v>0.36585365853658536</v>
      </c>
    </row>
    <row r="11" spans="2:8" ht="15.75" thickBot="1" x14ac:dyDescent="0.25">
      <c r="B11" s="111" t="s">
        <v>38</v>
      </c>
      <c r="C11" s="114">
        <v>4609</v>
      </c>
      <c r="D11" s="114">
        <v>4177</v>
      </c>
      <c r="E11" s="115">
        <v>4512</v>
      </c>
      <c r="F11" s="115">
        <v>3723</v>
      </c>
      <c r="G11" s="115">
        <v>4082</v>
      </c>
      <c r="H11" s="122">
        <f>(G11-F11)/F11</f>
        <v>9.6427612140746716E-2</v>
      </c>
    </row>
    <row r="12" spans="2:8" ht="15" x14ac:dyDescent="0.2">
      <c r="B12" s="123" t="s">
        <v>19</v>
      </c>
      <c r="C12" s="124" t="s">
        <v>21</v>
      </c>
      <c r="D12" s="124" t="s">
        <v>21</v>
      </c>
      <c r="E12" s="124" t="s">
        <v>21</v>
      </c>
      <c r="F12" s="124" t="s">
        <v>21</v>
      </c>
      <c r="G12" s="124" t="s">
        <v>21</v>
      </c>
      <c r="H12" s="125" t="s">
        <v>22</v>
      </c>
    </row>
    <row r="13" spans="2:8" ht="15" x14ac:dyDescent="0.2">
      <c r="B13" s="94" t="s">
        <v>35</v>
      </c>
      <c r="C13" s="90">
        <v>17.287000000000003</v>
      </c>
      <c r="D13" s="90">
        <v>15.003</v>
      </c>
      <c r="E13" s="91">
        <v>14.876999999999999</v>
      </c>
      <c r="F13" s="91">
        <v>11.270999999999999</v>
      </c>
      <c r="G13" s="91">
        <v>10.891</v>
      </c>
      <c r="H13" s="106">
        <f>(G13-F13)/F13</f>
        <v>-3.3714843403424635E-2</v>
      </c>
    </row>
    <row r="14" spans="2:8" ht="15" x14ac:dyDescent="0.2">
      <c r="B14" s="94" t="s">
        <v>36</v>
      </c>
      <c r="C14" s="90">
        <v>14.026</v>
      </c>
      <c r="D14" s="90">
        <v>13.502000000000001</v>
      </c>
      <c r="E14" s="91">
        <v>16.494</v>
      </c>
      <c r="F14" s="91">
        <v>14.889999999999999</v>
      </c>
      <c r="G14" s="91">
        <v>17.331</v>
      </c>
      <c r="H14" s="107">
        <f>(G14-F14)/F14</f>
        <v>0.16393552719946278</v>
      </c>
    </row>
    <row r="15" spans="2:8" ht="15" x14ac:dyDescent="0.2">
      <c r="B15" s="94" t="s">
        <v>37</v>
      </c>
      <c r="C15" s="117">
        <v>0.70899999999999996</v>
      </c>
      <c r="D15" s="117">
        <v>0.25600000000000001</v>
      </c>
      <c r="E15" s="118">
        <v>1.3599999999999999</v>
      </c>
      <c r="F15" s="118">
        <v>0.77800000000000002</v>
      </c>
      <c r="G15" s="118">
        <v>1.383</v>
      </c>
      <c r="H15" s="107">
        <f>(G15-F15)/F15</f>
        <v>0.77763496143958866</v>
      </c>
    </row>
    <row r="16" spans="2:8" ht="15.75" thickBot="1" x14ac:dyDescent="0.25">
      <c r="B16" s="111" t="s">
        <v>38</v>
      </c>
      <c r="C16" s="114">
        <v>32.022000000000006</v>
      </c>
      <c r="D16" s="114">
        <v>28.761000000000003</v>
      </c>
      <c r="E16" s="115">
        <v>32.731000000000002</v>
      </c>
      <c r="F16" s="115">
        <v>26.938999999999997</v>
      </c>
      <c r="G16" s="115">
        <v>29.605</v>
      </c>
      <c r="H16" s="122">
        <f>(G16-F16)/F16</f>
        <v>9.8964326812428241E-2</v>
      </c>
    </row>
    <row r="17" spans="5:8" ht="15" x14ac:dyDescent="0.3">
      <c r="E17" s="30"/>
      <c r="G17" s="31"/>
      <c r="H17" s="31"/>
    </row>
    <row r="18" spans="5:8" ht="15" x14ac:dyDescent="0.3">
      <c r="E18" s="30"/>
      <c r="F18" s="31"/>
      <c r="G18" s="31"/>
      <c r="H18" s="31"/>
    </row>
    <row r="19" spans="5:8" ht="15" x14ac:dyDescent="0.3">
      <c r="E19" s="30"/>
      <c r="F19" s="31"/>
      <c r="G19" s="31"/>
      <c r="H19" s="31"/>
    </row>
    <row r="20" spans="5:8" ht="15" x14ac:dyDescent="0.3">
      <c r="E20" s="30"/>
      <c r="F20" s="31"/>
      <c r="G20" s="31"/>
      <c r="H20" s="31"/>
    </row>
    <row r="21" spans="5:8" ht="15" x14ac:dyDescent="0.3">
      <c r="E21" s="30"/>
      <c r="F21" s="31"/>
      <c r="G21" s="31"/>
      <c r="H21" s="31"/>
    </row>
    <row r="50" spans="2:8" x14ac:dyDescent="0.2">
      <c r="B50" s="7"/>
      <c r="C50" s="7"/>
      <c r="D50" s="32"/>
      <c r="E50" s="33"/>
      <c r="F50" s="33"/>
      <c r="G50" s="33"/>
      <c r="H50" s="33"/>
    </row>
    <row r="51" spans="2:8" ht="15" x14ac:dyDescent="0.3">
      <c r="D51" s="34"/>
    </row>
    <row r="52" spans="2:8" ht="15" x14ac:dyDescent="0.3">
      <c r="E52" s="30"/>
      <c r="F52" s="31"/>
      <c r="G52" s="31"/>
      <c r="H52" s="31"/>
    </row>
  </sheetData>
  <mergeCells count="3">
    <mergeCell ref="B3:H3"/>
    <mergeCell ref="C5:H5"/>
    <mergeCell ref="B5:B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0218-4B17-4339-92BF-7ED64B2CE983}">
  <dimension ref="B1:H51"/>
  <sheetViews>
    <sheetView workbookViewId="0">
      <selection activeCell="L14" sqref="L14"/>
    </sheetView>
  </sheetViews>
  <sheetFormatPr defaultColWidth="11.42578125" defaultRowHeight="12.75" x14ac:dyDescent="0.2"/>
  <cols>
    <col min="1" max="1" width="20.140625" customWidth="1"/>
    <col min="2" max="2" width="30.7109375" customWidth="1"/>
    <col min="3" max="8" width="14.5703125" customWidth="1"/>
  </cols>
  <sheetData>
    <row r="1" spans="2:8" ht="49.5" customHeight="1" x14ac:dyDescent="0.2"/>
    <row r="3" spans="2:8" ht="18" x14ac:dyDescent="0.2">
      <c r="B3" s="168" t="s">
        <v>0</v>
      </c>
      <c r="C3" s="169"/>
      <c r="D3" s="169"/>
      <c r="E3" s="169"/>
      <c r="F3" s="169"/>
      <c r="G3" s="169"/>
      <c r="H3" s="169"/>
    </row>
    <row r="4" spans="2:8" ht="13.5" thickBot="1" x14ac:dyDescent="0.25">
      <c r="B4" s="6"/>
      <c r="C4" s="3">
        <f>+C6</f>
        <v>2020</v>
      </c>
      <c r="D4" s="3">
        <f>+D6</f>
        <v>2021</v>
      </c>
      <c r="E4" s="3">
        <f>+E6</f>
        <v>2022</v>
      </c>
      <c r="F4" s="3">
        <f>+F6</f>
        <v>2023</v>
      </c>
      <c r="G4" s="3">
        <f>+G6</f>
        <v>2024</v>
      </c>
      <c r="H4" s="33"/>
    </row>
    <row r="5" spans="2:8" ht="15" x14ac:dyDescent="0.2">
      <c r="B5" s="172" t="s">
        <v>10</v>
      </c>
      <c r="C5" s="170"/>
      <c r="D5" s="170"/>
      <c r="E5" s="170"/>
      <c r="F5" s="170"/>
      <c r="G5" s="170"/>
      <c r="H5" s="171"/>
    </row>
    <row r="6" spans="2:8" s="13" customFormat="1" ht="32.25" customHeight="1" thickBot="1" x14ac:dyDescent="0.25">
      <c r="B6" s="173"/>
      <c r="C6" s="87">
        <v>2020</v>
      </c>
      <c r="D6" s="87">
        <v>2021</v>
      </c>
      <c r="E6" s="87">
        <v>2022</v>
      </c>
      <c r="F6" s="87">
        <v>2023</v>
      </c>
      <c r="G6" s="87">
        <v>2024</v>
      </c>
      <c r="H6" s="101" t="s">
        <v>1</v>
      </c>
    </row>
    <row r="7" spans="2:8" ht="15" x14ac:dyDescent="0.2">
      <c r="B7" s="108" t="s">
        <v>18</v>
      </c>
      <c r="C7" s="92" t="s">
        <v>20</v>
      </c>
      <c r="D7" s="92" t="s">
        <v>20</v>
      </c>
      <c r="E7" s="92" t="s">
        <v>20</v>
      </c>
      <c r="F7" s="92" t="s">
        <v>20</v>
      </c>
      <c r="G7" s="92" t="s">
        <v>20</v>
      </c>
      <c r="H7" s="93" t="s">
        <v>22</v>
      </c>
    </row>
    <row r="8" spans="2:8" ht="15" x14ac:dyDescent="0.2">
      <c r="B8" s="94" t="s">
        <v>40</v>
      </c>
      <c r="C8" s="90">
        <v>67270</v>
      </c>
      <c r="D8" s="90">
        <v>74573</v>
      </c>
      <c r="E8" s="91">
        <v>76190</v>
      </c>
      <c r="F8" s="91">
        <v>66368</v>
      </c>
      <c r="G8" s="91">
        <v>66507</v>
      </c>
      <c r="H8" s="107">
        <f>(G8-F8)/F8</f>
        <v>2.0943828351012534E-3</v>
      </c>
    </row>
    <row r="9" spans="2:8" ht="15" x14ac:dyDescent="0.2">
      <c r="B9" s="94" t="s">
        <v>41</v>
      </c>
      <c r="C9" s="90">
        <v>25570</v>
      </c>
      <c r="D9" s="90">
        <v>25334</v>
      </c>
      <c r="E9" s="91">
        <v>23527</v>
      </c>
      <c r="F9" s="91">
        <v>21087</v>
      </c>
      <c r="G9" s="91">
        <v>19348</v>
      </c>
      <c r="H9" s="106">
        <f>(G9-F9)/F9</f>
        <v>-8.2467871200265566E-2</v>
      </c>
    </row>
    <row r="10" spans="2:8" ht="15" x14ac:dyDescent="0.2">
      <c r="B10" s="94" t="s">
        <v>42</v>
      </c>
      <c r="C10" s="90">
        <v>1087</v>
      </c>
      <c r="D10" s="90">
        <v>1131</v>
      </c>
      <c r="E10" s="91">
        <v>1446</v>
      </c>
      <c r="F10" s="91">
        <v>922</v>
      </c>
      <c r="G10" s="91">
        <v>1019</v>
      </c>
      <c r="H10" s="107">
        <f>(G10-F10)/F10</f>
        <v>0.1052060737527115</v>
      </c>
    </row>
    <row r="11" spans="2:8" ht="15.75" thickBot="1" x14ac:dyDescent="0.25">
      <c r="B11" s="111" t="s">
        <v>43</v>
      </c>
      <c r="C11" s="114">
        <v>93927</v>
      </c>
      <c r="D11" s="114">
        <v>101038</v>
      </c>
      <c r="E11" s="115">
        <v>101163</v>
      </c>
      <c r="F11" s="115">
        <v>88377</v>
      </c>
      <c r="G11" s="115">
        <v>86874</v>
      </c>
      <c r="H11" s="127">
        <f>(G11-F11)/F11</f>
        <v>-1.7006687260260021E-2</v>
      </c>
    </row>
    <row r="12" spans="2:8" ht="15" x14ac:dyDescent="0.2">
      <c r="B12" s="126" t="s">
        <v>39</v>
      </c>
      <c r="C12" s="124" t="s">
        <v>21</v>
      </c>
      <c r="D12" s="124" t="s">
        <v>21</v>
      </c>
      <c r="E12" s="124" t="s">
        <v>21</v>
      </c>
      <c r="F12" s="124" t="s">
        <v>21</v>
      </c>
      <c r="G12" s="124" t="s">
        <v>21</v>
      </c>
      <c r="H12" s="125" t="s">
        <v>22</v>
      </c>
    </row>
    <row r="13" spans="2:8" ht="15" x14ac:dyDescent="0.2">
      <c r="B13" s="94" t="s">
        <v>40</v>
      </c>
      <c r="C13" s="90">
        <v>606.42599999999993</v>
      </c>
      <c r="D13" s="90">
        <v>666.81299999999999</v>
      </c>
      <c r="E13" s="91">
        <v>670.82299999999998</v>
      </c>
      <c r="F13" s="91">
        <v>590.34699999999998</v>
      </c>
      <c r="G13" s="91">
        <v>614.01499999999999</v>
      </c>
      <c r="H13" s="107">
        <f>(G13-F13)/F13</f>
        <v>4.0091674896289821E-2</v>
      </c>
    </row>
    <row r="14" spans="2:8" ht="15" x14ac:dyDescent="0.2">
      <c r="B14" s="94" t="s">
        <v>41</v>
      </c>
      <c r="C14" s="90">
        <v>2401.9840000000004</v>
      </c>
      <c r="D14" s="90">
        <v>2444.2570000000001</v>
      </c>
      <c r="E14" s="91">
        <v>2211.5529999999999</v>
      </c>
      <c r="F14" s="91">
        <v>2026.2930000000001</v>
      </c>
      <c r="G14" s="91">
        <v>1893.884</v>
      </c>
      <c r="H14" s="106">
        <f>(G14-F14)/F14</f>
        <v>-6.5345436222698339E-2</v>
      </c>
    </row>
    <row r="15" spans="2:8" ht="15" x14ac:dyDescent="0.2">
      <c r="B15" s="94" t="s">
        <v>42</v>
      </c>
      <c r="C15" s="90">
        <v>186.85499999999999</v>
      </c>
      <c r="D15" s="90">
        <v>188.309</v>
      </c>
      <c r="E15" s="91">
        <v>235.68900000000002</v>
      </c>
      <c r="F15" s="91">
        <v>157.35</v>
      </c>
      <c r="G15" s="91">
        <v>180.00399999999999</v>
      </c>
      <c r="H15" s="107">
        <f>(G15-F15)/F15</f>
        <v>0.14397203686050206</v>
      </c>
    </row>
    <row r="16" spans="2:8" ht="15.75" thickBot="1" x14ac:dyDescent="0.25">
      <c r="B16" s="111" t="s">
        <v>43</v>
      </c>
      <c r="C16" s="114">
        <v>3195.2650000000003</v>
      </c>
      <c r="D16" s="114">
        <v>3299.3790000000004</v>
      </c>
      <c r="E16" s="115">
        <v>3118.0649999999996</v>
      </c>
      <c r="F16" s="115">
        <v>2773.9900000000002</v>
      </c>
      <c r="G16" s="115">
        <v>2687.9029999999998</v>
      </c>
      <c r="H16" s="116">
        <f>(G16-F16)/F16</f>
        <v>-3.1033637468051593E-2</v>
      </c>
    </row>
    <row r="17" spans="4:8" ht="15" x14ac:dyDescent="0.3">
      <c r="D17" s="34"/>
    </row>
    <row r="18" spans="4:8" ht="15" x14ac:dyDescent="0.3">
      <c r="D18" s="34"/>
    </row>
    <row r="19" spans="4:8" ht="15" x14ac:dyDescent="0.3">
      <c r="D19" s="34"/>
    </row>
    <row r="20" spans="4:8" ht="15" x14ac:dyDescent="0.3">
      <c r="E20" s="30"/>
      <c r="F20" s="31"/>
      <c r="G20" s="31"/>
      <c r="H20" s="31"/>
    </row>
    <row r="49" spans="2:8" x14ac:dyDescent="0.2">
      <c r="B49" s="7"/>
      <c r="C49" s="7"/>
      <c r="D49" s="32"/>
      <c r="E49" s="33"/>
      <c r="F49" s="33"/>
      <c r="G49" s="33"/>
      <c r="H49" s="33"/>
    </row>
    <row r="50" spans="2:8" ht="15" x14ac:dyDescent="0.3">
      <c r="D50" s="34"/>
    </row>
    <row r="51" spans="2:8" ht="15" x14ac:dyDescent="0.3">
      <c r="E51" s="30"/>
      <c r="F51" s="31"/>
      <c r="G51" s="31"/>
      <c r="H51" s="31"/>
    </row>
  </sheetData>
  <mergeCells count="3">
    <mergeCell ref="B3:H3"/>
    <mergeCell ref="C5:H5"/>
    <mergeCell ref="B5:B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DD60E-B2B0-4B5A-BBDF-33E501BD24CB}">
  <dimension ref="B1:H57"/>
  <sheetViews>
    <sheetView workbookViewId="0">
      <selection activeCell="O12" sqref="O12"/>
    </sheetView>
  </sheetViews>
  <sheetFormatPr defaultColWidth="11.42578125" defaultRowHeight="12.75" x14ac:dyDescent="0.2"/>
  <cols>
    <col min="1" max="1" width="20.28515625" customWidth="1"/>
    <col min="2" max="2" width="26.7109375" customWidth="1"/>
    <col min="3" max="8" width="15.140625" customWidth="1"/>
  </cols>
  <sheetData>
    <row r="1" spans="2:8" ht="52.5" customHeight="1" x14ac:dyDescent="0.2"/>
    <row r="3" spans="2:8" ht="18" x14ac:dyDescent="0.2">
      <c r="B3" s="168" t="s">
        <v>0</v>
      </c>
      <c r="C3" s="169"/>
      <c r="D3" s="169"/>
      <c r="E3" s="169"/>
      <c r="F3" s="169"/>
      <c r="G3" s="169"/>
      <c r="H3" s="169"/>
    </row>
    <row r="4" spans="2:8" s="5" customFormat="1" ht="13.5" thickBot="1" x14ac:dyDescent="0.25">
      <c r="B4" s="1"/>
      <c r="C4" s="3">
        <f>+C6</f>
        <v>2020</v>
      </c>
      <c r="D4" s="3">
        <f>+D6</f>
        <v>2021</v>
      </c>
      <c r="E4" s="3">
        <f>+E6</f>
        <v>2022</v>
      </c>
      <c r="F4" s="3">
        <f>+F6</f>
        <v>2023</v>
      </c>
      <c r="G4" s="3">
        <f>+G6</f>
        <v>2024</v>
      </c>
      <c r="H4" s="79"/>
    </row>
    <row r="5" spans="2:8" ht="15" x14ac:dyDescent="0.2">
      <c r="B5" s="172" t="s">
        <v>44</v>
      </c>
      <c r="C5" s="170"/>
      <c r="D5" s="170"/>
      <c r="E5" s="170"/>
      <c r="F5" s="170"/>
      <c r="G5" s="170"/>
      <c r="H5" s="171"/>
    </row>
    <row r="6" spans="2:8" s="13" customFormat="1" ht="32.25" customHeight="1" thickBot="1" x14ac:dyDescent="0.25">
      <c r="B6" s="173"/>
      <c r="C6" s="87">
        <v>2020</v>
      </c>
      <c r="D6" s="87">
        <v>2021</v>
      </c>
      <c r="E6" s="87">
        <v>2022</v>
      </c>
      <c r="F6" s="87">
        <v>2023</v>
      </c>
      <c r="G6" s="87">
        <v>2024</v>
      </c>
      <c r="H6" s="101" t="s">
        <v>1</v>
      </c>
    </row>
    <row r="7" spans="2:8" ht="15" x14ac:dyDescent="0.2">
      <c r="B7" s="108" t="s">
        <v>18</v>
      </c>
      <c r="C7" s="92" t="s">
        <v>20</v>
      </c>
      <c r="D7" s="92" t="s">
        <v>20</v>
      </c>
      <c r="E7" s="92" t="s">
        <v>20</v>
      </c>
      <c r="F7" s="92" t="s">
        <v>20</v>
      </c>
      <c r="G7" s="92" t="s">
        <v>20</v>
      </c>
      <c r="H7" s="93" t="s">
        <v>22</v>
      </c>
    </row>
    <row r="8" spans="2:8" ht="15" x14ac:dyDescent="0.2">
      <c r="B8" s="94" t="s">
        <v>45</v>
      </c>
      <c r="C8" s="59">
        <v>113419</v>
      </c>
      <c r="D8" s="59">
        <v>122762</v>
      </c>
      <c r="E8" s="89">
        <v>123452</v>
      </c>
      <c r="F8" s="89">
        <v>128653</v>
      </c>
      <c r="G8" s="89">
        <v>131495</v>
      </c>
      <c r="H8" s="133">
        <f>(G8-F8)/F8</f>
        <v>2.2090429294303281E-2</v>
      </c>
    </row>
    <row r="9" spans="2:8" ht="15" x14ac:dyDescent="0.2">
      <c r="B9" s="94" t="s">
        <v>46</v>
      </c>
      <c r="C9" s="128" t="s">
        <v>24</v>
      </c>
      <c r="D9" s="128" t="s">
        <v>24</v>
      </c>
      <c r="E9" s="59">
        <v>32</v>
      </c>
      <c r="F9" s="89">
        <v>63</v>
      </c>
      <c r="G9" s="89">
        <v>1577</v>
      </c>
      <c r="H9" s="133">
        <f>(G9-F9)/F9</f>
        <v>24.031746031746032</v>
      </c>
    </row>
    <row r="10" spans="2:8" ht="15" x14ac:dyDescent="0.2">
      <c r="B10" s="94" t="s">
        <v>47</v>
      </c>
      <c r="C10" s="59">
        <v>34</v>
      </c>
      <c r="D10" s="128" t="s">
        <v>24</v>
      </c>
      <c r="E10" s="128" t="s">
        <v>24</v>
      </c>
      <c r="F10" s="128" t="s">
        <v>24</v>
      </c>
      <c r="G10" s="128" t="s">
        <v>24</v>
      </c>
      <c r="H10" s="95" t="s">
        <v>24</v>
      </c>
    </row>
    <row r="11" spans="2:8" ht="15" x14ac:dyDescent="0.2">
      <c r="B11" s="94" t="s">
        <v>48</v>
      </c>
      <c r="C11" s="59">
        <v>145</v>
      </c>
      <c r="D11" s="59">
        <v>467</v>
      </c>
      <c r="E11" s="89">
        <v>153</v>
      </c>
      <c r="F11" s="141" t="s">
        <v>24</v>
      </c>
      <c r="G11" s="128" t="s">
        <v>24</v>
      </c>
      <c r="H11" s="95" t="s">
        <v>24</v>
      </c>
    </row>
    <row r="12" spans="2:8" ht="15" x14ac:dyDescent="0.2">
      <c r="B12" s="94" t="s">
        <v>49</v>
      </c>
      <c r="C12" s="135">
        <v>203</v>
      </c>
      <c r="D12" s="136">
        <v>540</v>
      </c>
      <c r="E12" s="136">
        <v>789</v>
      </c>
      <c r="F12" s="136">
        <v>674</v>
      </c>
      <c r="G12" s="136">
        <v>787</v>
      </c>
      <c r="H12" s="107">
        <f>(G12-F12)/F12</f>
        <v>0.16765578635014836</v>
      </c>
    </row>
    <row r="13" spans="2:8" ht="15.75" thickBot="1" x14ac:dyDescent="0.25">
      <c r="B13" s="111" t="s">
        <v>50</v>
      </c>
      <c r="C13" s="114">
        <v>113801</v>
      </c>
      <c r="D13" s="114">
        <v>123769</v>
      </c>
      <c r="E13" s="115">
        <v>124426</v>
      </c>
      <c r="F13" s="115">
        <v>129390</v>
      </c>
      <c r="G13" s="115">
        <v>133859</v>
      </c>
      <c r="H13" s="134">
        <f>(G13-F13)/F13</f>
        <v>3.4538990648427234E-2</v>
      </c>
    </row>
    <row r="14" spans="2:8" ht="15" x14ac:dyDescent="0.2">
      <c r="B14" s="123" t="s">
        <v>39</v>
      </c>
      <c r="C14" s="124" t="s">
        <v>21</v>
      </c>
      <c r="D14" s="124" t="s">
        <v>21</v>
      </c>
      <c r="E14" s="124" t="s">
        <v>21</v>
      </c>
      <c r="F14" s="124" t="s">
        <v>21</v>
      </c>
      <c r="G14" s="124" t="s">
        <v>21</v>
      </c>
      <c r="H14" s="125" t="s">
        <v>22</v>
      </c>
    </row>
    <row r="15" spans="2:8" ht="15" x14ac:dyDescent="0.2">
      <c r="B15" s="94" t="s">
        <v>45</v>
      </c>
      <c r="C15" s="90">
        <v>245.501</v>
      </c>
      <c r="D15" s="90">
        <v>265.255</v>
      </c>
      <c r="E15" s="91">
        <v>267.54300000000001</v>
      </c>
      <c r="F15" s="91">
        <v>278.44</v>
      </c>
      <c r="G15" s="91">
        <v>284.35700000000003</v>
      </c>
      <c r="H15" s="133">
        <f>(G15-F15)/F15</f>
        <v>2.1250538715701876E-2</v>
      </c>
    </row>
    <row r="16" spans="2:8" ht="15" x14ac:dyDescent="0.2">
      <c r="B16" s="94" t="s">
        <v>46</v>
      </c>
      <c r="C16" s="128" t="s">
        <v>24</v>
      </c>
      <c r="D16" s="128" t="s">
        <v>24</v>
      </c>
      <c r="E16" s="137">
        <v>0.05</v>
      </c>
      <c r="F16" s="118">
        <v>9.6000000000000002E-2</v>
      </c>
      <c r="G16" s="118">
        <v>3.6949999999999998</v>
      </c>
      <c r="H16" s="133">
        <f>(G16-F16)/F16</f>
        <v>37.489583333333329</v>
      </c>
    </row>
    <row r="17" spans="2:8" ht="15" x14ac:dyDescent="0.2">
      <c r="B17" s="94" t="s">
        <v>47</v>
      </c>
      <c r="C17" s="138">
        <v>0.27200000000000002</v>
      </c>
      <c r="D17" s="139" t="s">
        <v>24</v>
      </c>
      <c r="E17" s="128" t="s">
        <v>24</v>
      </c>
      <c r="F17" s="128" t="s">
        <v>24</v>
      </c>
      <c r="G17" s="128" t="s">
        <v>24</v>
      </c>
      <c r="H17" s="95" t="s">
        <v>24</v>
      </c>
    </row>
    <row r="18" spans="2:8" ht="15" x14ac:dyDescent="0.2">
      <c r="B18" s="94" t="s">
        <v>48</v>
      </c>
      <c r="C18" s="138">
        <v>0.32800000000000001</v>
      </c>
      <c r="D18" s="117">
        <v>1.0640000000000001</v>
      </c>
      <c r="E18" s="118">
        <v>0.34899999999999998</v>
      </c>
      <c r="F18" s="140" t="s">
        <v>24</v>
      </c>
      <c r="G18" s="128" t="s">
        <v>24</v>
      </c>
      <c r="H18" s="95" t="s">
        <v>24</v>
      </c>
    </row>
    <row r="19" spans="2:8" ht="15" x14ac:dyDescent="0.2">
      <c r="B19" s="94" t="s">
        <v>49</v>
      </c>
      <c r="C19" s="129">
        <v>0.36899999999999999</v>
      </c>
      <c r="D19" s="130">
        <v>0.98099999999999998</v>
      </c>
      <c r="E19" s="130">
        <v>1.4339999999999999</v>
      </c>
      <c r="F19" s="131">
        <v>1.23</v>
      </c>
      <c r="G19" s="132">
        <v>1.4330000000000001</v>
      </c>
      <c r="H19" s="107">
        <f>(G19-F19)/F19</f>
        <v>0.16504065040650412</v>
      </c>
    </row>
    <row r="20" spans="2:8" ht="15.75" thickBot="1" x14ac:dyDescent="0.25">
      <c r="B20" s="111" t="s">
        <v>50</v>
      </c>
      <c r="C20" s="114">
        <v>246.47</v>
      </c>
      <c r="D20" s="114">
        <v>267.3</v>
      </c>
      <c r="E20" s="115">
        <v>269.375</v>
      </c>
      <c r="F20" s="115">
        <v>279.76600000000002</v>
      </c>
      <c r="G20" s="115">
        <v>279.762</v>
      </c>
      <c r="H20" s="134">
        <f>(G20-F20)/F20</f>
        <v>-1.429766304704324E-5</v>
      </c>
    </row>
    <row r="21" spans="2:8" ht="15" x14ac:dyDescent="0.3">
      <c r="D21" s="34"/>
    </row>
    <row r="22" spans="2:8" ht="15" x14ac:dyDescent="0.3">
      <c r="D22" s="34"/>
    </row>
    <row r="23" spans="2:8" ht="15" x14ac:dyDescent="0.3">
      <c r="D23" s="34"/>
    </row>
    <row r="24" spans="2:8" ht="15" x14ac:dyDescent="0.3">
      <c r="D24" s="34"/>
    </row>
    <row r="25" spans="2:8" ht="15" x14ac:dyDescent="0.3">
      <c r="D25" s="34"/>
    </row>
    <row r="26" spans="2:8" ht="15" x14ac:dyDescent="0.3">
      <c r="E26" s="30"/>
      <c r="F26" s="31"/>
      <c r="G26" s="31"/>
      <c r="H26" s="31"/>
    </row>
    <row r="55" spans="2:8" x14ac:dyDescent="0.2">
      <c r="B55" s="7"/>
      <c r="C55" s="7"/>
      <c r="D55" s="32"/>
      <c r="E55" s="33"/>
      <c r="F55" s="33"/>
      <c r="G55" s="33"/>
      <c r="H55" s="33"/>
    </row>
    <row r="56" spans="2:8" ht="15" x14ac:dyDescent="0.3">
      <c r="D56" s="34"/>
    </row>
    <row r="57" spans="2:8" ht="15" x14ac:dyDescent="0.3">
      <c r="E57" s="30"/>
      <c r="F57" s="31"/>
      <c r="G57" s="31"/>
      <c r="H57" s="31"/>
    </row>
  </sheetData>
  <mergeCells count="3">
    <mergeCell ref="B3:H3"/>
    <mergeCell ref="C5:H5"/>
    <mergeCell ref="B5:B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0DC5A-60A5-468A-812E-028ADBC08FB4}">
  <dimension ref="B1:H51"/>
  <sheetViews>
    <sheetView workbookViewId="0">
      <selection activeCell="L41" sqref="L41"/>
    </sheetView>
  </sheetViews>
  <sheetFormatPr defaultColWidth="11.42578125" defaultRowHeight="12.75" x14ac:dyDescent="0.2"/>
  <cols>
    <col min="1" max="1" width="18.140625" customWidth="1"/>
    <col min="2" max="2" width="25.7109375" customWidth="1"/>
    <col min="3" max="8" width="15.140625" customWidth="1"/>
  </cols>
  <sheetData>
    <row r="1" spans="2:8" ht="71.25" customHeight="1" x14ac:dyDescent="0.2"/>
    <row r="3" spans="2:8" ht="18" x14ac:dyDescent="0.2">
      <c r="B3" s="168" t="s">
        <v>0</v>
      </c>
      <c r="C3" s="169"/>
      <c r="D3" s="169"/>
      <c r="E3" s="169"/>
      <c r="F3" s="169"/>
      <c r="G3" s="169"/>
      <c r="H3" s="169"/>
    </row>
    <row r="4" spans="2:8" s="5" customFormat="1" ht="13.5" thickBot="1" x14ac:dyDescent="0.25">
      <c r="B4" s="1"/>
      <c r="C4" s="3">
        <f>+C6</f>
        <v>2020</v>
      </c>
      <c r="D4" s="3">
        <f>+D6</f>
        <v>2021</v>
      </c>
      <c r="E4" s="3">
        <f>+E6</f>
        <v>2022</v>
      </c>
      <c r="F4" s="3">
        <f>+F6</f>
        <v>2023</v>
      </c>
      <c r="G4" s="3">
        <f>+G6</f>
        <v>2024</v>
      </c>
      <c r="H4" s="79"/>
    </row>
    <row r="5" spans="2:8" ht="15" x14ac:dyDescent="0.2">
      <c r="B5" s="172" t="s">
        <v>14</v>
      </c>
      <c r="C5" s="142"/>
      <c r="D5" s="142"/>
      <c r="E5" s="142"/>
      <c r="F5" s="142"/>
      <c r="G5" s="142"/>
      <c r="H5" s="143"/>
    </row>
    <row r="6" spans="2:8" s="13" customFormat="1" ht="37.5" customHeight="1" thickBot="1" x14ac:dyDescent="0.25">
      <c r="B6" s="173"/>
      <c r="C6" s="87">
        <v>2020</v>
      </c>
      <c r="D6" s="87">
        <v>2021</v>
      </c>
      <c r="E6" s="87">
        <v>2022</v>
      </c>
      <c r="F6" s="87">
        <v>2023</v>
      </c>
      <c r="G6" s="87">
        <v>2024</v>
      </c>
      <c r="H6" s="101" t="s">
        <v>72</v>
      </c>
    </row>
    <row r="7" spans="2:8" ht="15" x14ac:dyDescent="0.2">
      <c r="B7" s="108" t="s">
        <v>18</v>
      </c>
      <c r="C7" s="92" t="s">
        <v>20</v>
      </c>
      <c r="D7" s="92" t="s">
        <v>20</v>
      </c>
      <c r="E7" s="92" t="s">
        <v>20</v>
      </c>
      <c r="F7" s="92" t="s">
        <v>20</v>
      </c>
      <c r="G7" s="92" t="s">
        <v>20</v>
      </c>
      <c r="H7" s="93" t="s">
        <v>22</v>
      </c>
    </row>
    <row r="8" spans="2:8" ht="15" x14ac:dyDescent="0.2">
      <c r="B8" s="94" t="s">
        <v>51</v>
      </c>
      <c r="C8" s="90">
        <v>1736</v>
      </c>
      <c r="D8" s="90">
        <v>2120</v>
      </c>
      <c r="E8" s="91">
        <v>1935</v>
      </c>
      <c r="F8" s="91">
        <v>2059</v>
      </c>
      <c r="G8" s="91">
        <v>2762</v>
      </c>
      <c r="H8" s="133">
        <f>(G8-F8)/F8</f>
        <v>0.34142787761049054</v>
      </c>
    </row>
    <row r="9" spans="2:8" ht="15.75" thickBot="1" x14ac:dyDescent="0.25">
      <c r="B9" s="111" t="s">
        <v>71</v>
      </c>
      <c r="C9" s="114">
        <v>1736</v>
      </c>
      <c r="D9" s="114">
        <v>2120</v>
      </c>
      <c r="E9" s="115">
        <v>1935</v>
      </c>
      <c r="F9" s="115">
        <v>2059</v>
      </c>
      <c r="G9" s="115">
        <v>2762</v>
      </c>
      <c r="H9" s="134">
        <f>(G9-F9)/F9</f>
        <v>0.34142787761049054</v>
      </c>
    </row>
    <row r="10" spans="2:8" ht="15" x14ac:dyDescent="0.2">
      <c r="B10" s="126" t="s">
        <v>39</v>
      </c>
      <c r="C10" s="124" t="s">
        <v>21</v>
      </c>
      <c r="D10" s="124" t="s">
        <v>21</v>
      </c>
      <c r="E10" s="124" t="s">
        <v>21</v>
      </c>
      <c r="F10" s="124" t="s">
        <v>21</v>
      </c>
      <c r="G10" s="124" t="s">
        <v>21</v>
      </c>
      <c r="H10" s="125" t="s">
        <v>22</v>
      </c>
    </row>
    <row r="11" spans="2:8" ht="15" x14ac:dyDescent="0.2">
      <c r="B11" s="94" t="s">
        <v>51</v>
      </c>
      <c r="C11" s="117">
        <v>2.1429999999999998</v>
      </c>
      <c r="D11" s="117">
        <v>2.2000000000000002</v>
      </c>
      <c r="E11" s="118">
        <v>2.3889999999999998</v>
      </c>
      <c r="F11" s="118">
        <v>2.1949999999999998</v>
      </c>
      <c r="G11" s="118">
        <v>3.3919999999999999</v>
      </c>
      <c r="H11" s="107">
        <f>(G11-F11)/F11</f>
        <v>0.54533029612756267</v>
      </c>
    </row>
    <row r="12" spans="2:8" ht="15.75" thickBot="1" x14ac:dyDescent="0.25">
      <c r="B12" s="111" t="s">
        <v>71</v>
      </c>
      <c r="C12" s="144">
        <v>2.1429999999999998</v>
      </c>
      <c r="D12" s="144">
        <v>2.2000000000000002</v>
      </c>
      <c r="E12" s="145">
        <v>2.3889999999999998</v>
      </c>
      <c r="F12" s="145">
        <v>2.1949999999999998</v>
      </c>
      <c r="G12" s="145">
        <v>3.3919999999999999</v>
      </c>
      <c r="H12" s="122">
        <f>(G12-F12)/F12</f>
        <v>0.54533029612756267</v>
      </c>
    </row>
    <row r="13" spans="2:8" ht="15" x14ac:dyDescent="0.3">
      <c r="D13" s="34"/>
    </row>
    <row r="14" spans="2:8" ht="15" x14ac:dyDescent="0.3">
      <c r="D14" s="34"/>
    </row>
    <row r="15" spans="2:8" ht="15" x14ac:dyDescent="0.3">
      <c r="D15" s="34"/>
    </row>
    <row r="16" spans="2:8" ht="15" x14ac:dyDescent="0.3">
      <c r="D16" s="34"/>
    </row>
    <row r="17" spans="4:8" ht="15" x14ac:dyDescent="0.3">
      <c r="D17" s="34"/>
    </row>
    <row r="18" spans="4:8" ht="15" x14ac:dyDescent="0.3">
      <c r="D18" s="34"/>
    </row>
    <row r="19" spans="4:8" ht="15" x14ac:dyDescent="0.3">
      <c r="D19" s="34"/>
    </row>
    <row r="20" spans="4:8" ht="15" x14ac:dyDescent="0.3">
      <c r="E20" s="30"/>
      <c r="F20" s="31"/>
      <c r="G20" s="31"/>
      <c r="H20" s="31"/>
    </row>
    <row r="49" spans="2:8" x14ac:dyDescent="0.2">
      <c r="B49" s="7"/>
      <c r="C49" s="7"/>
      <c r="D49" s="32"/>
      <c r="E49" s="33"/>
      <c r="F49" s="33"/>
      <c r="G49" s="33"/>
      <c r="H49" s="33"/>
    </row>
    <row r="50" spans="2:8" ht="15" x14ac:dyDescent="0.3">
      <c r="D50" s="34"/>
    </row>
    <row r="51" spans="2:8" ht="15" x14ac:dyDescent="0.3">
      <c r="E51" s="30"/>
      <c r="F51" s="31"/>
      <c r="G51" s="31"/>
      <c r="H51" s="31"/>
    </row>
  </sheetData>
  <mergeCells count="2">
    <mergeCell ref="B5:B6"/>
    <mergeCell ref="B3:H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FB0A-2635-4163-A0F6-0B4C75AD2FB1}">
  <dimension ref="B1:Q45"/>
  <sheetViews>
    <sheetView workbookViewId="0"/>
  </sheetViews>
  <sheetFormatPr defaultColWidth="11.42578125" defaultRowHeight="12.75" x14ac:dyDescent="0.2"/>
  <cols>
    <col min="1" max="2" width="21.28515625" customWidth="1"/>
    <col min="3" max="8" width="15.5703125" customWidth="1"/>
  </cols>
  <sheetData>
    <row r="1" spans="2:8" ht="42" customHeight="1" x14ac:dyDescent="0.2"/>
    <row r="3" spans="2:8" ht="18" x14ac:dyDescent="0.2">
      <c r="B3" s="168" t="s">
        <v>0</v>
      </c>
      <c r="C3" s="169"/>
      <c r="D3" s="169"/>
      <c r="E3" s="169"/>
      <c r="F3" s="169"/>
      <c r="G3" s="169"/>
      <c r="H3" s="174"/>
    </row>
    <row r="4" spans="2:8" ht="13.5" thickBot="1" x14ac:dyDescent="0.25">
      <c r="B4" s="6"/>
      <c r="C4" s="7"/>
      <c r="D4" s="32"/>
      <c r="E4" s="33"/>
      <c r="F4" s="33"/>
      <c r="G4" s="33"/>
      <c r="H4" s="35"/>
    </row>
    <row r="5" spans="2:8" ht="15" x14ac:dyDescent="0.2">
      <c r="B5" s="172" t="s">
        <v>54</v>
      </c>
      <c r="C5" s="170"/>
      <c r="D5" s="170"/>
      <c r="E5" s="170"/>
      <c r="F5" s="170"/>
      <c r="G5" s="170"/>
      <c r="H5" s="171"/>
    </row>
    <row r="6" spans="2:8" s="13" customFormat="1" ht="36" customHeight="1" x14ac:dyDescent="0.2">
      <c r="B6" s="175"/>
      <c r="C6" s="58">
        <v>2020</v>
      </c>
      <c r="D6" s="58">
        <v>2021</v>
      </c>
      <c r="E6" s="58">
        <v>2022</v>
      </c>
      <c r="F6" s="58">
        <v>2023</v>
      </c>
      <c r="G6" s="58">
        <v>2024</v>
      </c>
      <c r="H6" s="119" t="s">
        <v>1</v>
      </c>
    </row>
    <row r="7" spans="2:8" ht="15" x14ac:dyDescent="0.2">
      <c r="B7" s="120" t="s">
        <v>52</v>
      </c>
      <c r="C7" s="88" t="s">
        <v>53</v>
      </c>
      <c r="D7" s="88" t="s">
        <v>53</v>
      </c>
      <c r="E7" s="88" t="s">
        <v>53</v>
      </c>
      <c r="F7" s="88" t="s">
        <v>53</v>
      </c>
      <c r="G7" s="88" t="s">
        <v>53</v>
      </c>
      <c r="H7" s="105" t="s">
        <v>22</v>
      </c>
    </row>
    <row r="8" spans="2:8" ht="15" x14ac:dyDescent="0.2">
      <c r="B8" s="94" t="s">
        <v>55</v>
      </c>
      <c r="C8" s="90">
        <v>66582930</v>
      </c>
      <c r="D8" s="90">
        <v>61513499</v>
      </c>
      <c r="E8" s="91">
        <v>58028257</v>
      </c>
      <c r="F8" s="91">
        <v>58449842</v>
      </c>
      <c r="G8" s="91">
        <v>59078695</v>
      </c>
      <c r="H8" s="146">
        <f>(G8-F8)/F8</f>
        <v>1.0758848586793442E-2</v>
      </c>
    </row>
    <row r="9" spans="2:8" ht="15" x14ac:dyDescent="0.2">
      <c r="B9" s="94" t="s">
        <v>56</v>
      </c>
      <c r="C9" s="90">
        <v>101352</v>
      </c>
      <c r="D9" s="90">
        <v>75510</v>
      </c>
      <c r="E9" s="91">
        <v>91303</v>
      </c>
      <c r="F9" s="91">
        <v>86582</v>
      </c>
      <c r="G9" s="91">
        <v>98642</v>
      </c>
      <c r="H9" s="97">
        <f>(G9-F9)/F9</f>
        <v>0.13928992169273058</v>
      </c>
    </row>
    <row r="10" spans="2:8" ht="15" x14ac:dyDescent="0.2">
      <c r="B10" s="94" t="s">
        <v>57</v>
      </c>
      <c r="C10" s="90">
        <v>398893</v>
      </c>
      <c r="D10" s="90">
        <v>335461</v>
      </c>
      <c r="E10" s="91">
        <v>320239</v>
      </c>
      <c r="F10" s="91">
        <v>409456</v>
      </c>
      <c r="G10" s="91">
        <v>463921</v>
      </c>
      <c r="H10" s="146">
        <f>(G10-F10)/F10</f>
        <v>0.13301795553124146</v>
      </c>
    </row>
    <row r="11" spans="2:8" ht="15.75" thickBot="1" x14ac:dyDescent="0.25">
      <c r="B11" s="111" t="s">
        <v>58</v>
      </c>
      <c r="C11" s="114">
        <v>67083175</v>
      </c>
      <c r="D11" s="114">
        <v>61924470</v>
      </c>
      <c r="E11" s="115">
        <v>58439799</v>
      </c>
      <c r="F11" s="115">
        <v>58945880</v>
      </c>
      <c r="G11" s="115">
        <v>59641258</v>
      </c>
      <c r="H11" s="147">
        <f>(G11-F11)/F11</f>
        <v>1.1796888942874379E-2</v>
      </c>
    </row>
    <row r="12" spans="2:8" ht="15" x14ac:dyDescent="0.2">
      <c r="B12" s="80"/>
      <c r="C12" s="81"/>
      <c r="D12" s="81"/>
      <c r="E12" s="82"/>
      <c r="F12" s="82"/>
      <c r="G12" s="82"/>
      <c r="H12" s="83"/>
    </row>
    <row r="13" spans="2:8" ht="15" x14ac:dyDescent="0.3">
      <c r="D13" s="34"/>
    </row>
    <row r="14" spans="2:8" ht="15" x14ac:dyDescent="0.3">
      <c r="E14" s="30"/>
      <c r="F14" s="31"/>
      <c r="G14" s="31"/>
      <c r="H14" s="31"/>
    </row>
    <row r="23" spans="13:17" ht="18" x14ac:dyDescent="0.25">
      <c r="M23" s="84"/>
      <c r="N23" s="84"/>
      <c r="O23" s="84"/>
      <c r="P23" s="84"/>
      <c r="Q23" s="84"/>
    </row>
    <row r="43" spans="2:8" x14ac:dyDescent="0.2">
      <c r="B43" s="7"/>
      <c r="C43" s="7"/>
      <c r="D43" s="32"/>
      <c r="E43" s="33"/>
      <c r="F43" s="33"/>
      <c r="G43" s="33"/>
      <c r="H43" s="33"/>
    </row>
    <row r="44" spans="2:8" ht="15" x14ac:dyDescent="0.3">
      <c r="D44" s="34"/>
    </row>
    <row r="45" spans="2:8" ht="15" x14ac:dyDescent="0.3">
      <c r="E45" s="30"/>
      <c r="F45" s="31"/>
      <c r="G45" s="31"/>
      <c r="H45" s="31"/>
    </row>
  </sheetData>
  <mergeCells count="3">
    <mergeCell ref="B3:H3"/>
    <mergeCell ref="C5:H5"/>
    <mergeCell ref="B5:B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89E5A-4270-4664-BB03-24047251D414}">
  <dimension ref="B1:H49"/>
  <sheetViews>
    <sheetView workbookViewId="0">
      <selection activeCell="J70" sqref="J70"/>
    </sheetView>
  </sheetViews>
  <sheetFormatPr defaultColWidth="11.42578125" defaultRowHeight="12.75" x14ac:dyDescent="0.2"/>
  <cols>
    <col min="1" max="1" width="24.7109375" customWidth="1"/>
    <col min="2" max="2" width="22.28515625" customWidth="1"/>
    <col min="3" max="7" width="14.28515625" customWidth="1"/>
    <col min="8" max="8" width="15" customWidth="1"/>
  </cols>
  <sheetData>
    <row r="1" spans="2:8" ht="79.5" customHeight="1" x14ac:dyDescent="0.2"/>
    <row r="3" spans="2:8" ht="18" x14ac:dyDescent="0.2">
      <c r="B3" s="168" t="s">
        <v>0</v>
      </c>
      <c r="C3" s="169"/>
      <c r="D3" s="169"/>
      <c r="E3" s="169"/>
      <c r="F3" s="169"/>
      <c r="G3" s="169"/>
      <c r="H3" s="174"/>
    </row>
    <row r="4" spans="2:8" ht="13.5" thickBot="1" x14ac:dyDescent="0.25">
      <c r="B4" s="6"/>
      <c r="C4" s="7"/>
      <c r="D4" s="32"/>
      <c r="E4" s="33"/>
      <c r="F4" s="33"/>
      <c r="G4" s="33"/>
      <c r="H4" s="35"/>
    </row>
    <row r="5" spans="2:8" ht="15" x14ac:dyDescent="0.2">
      <c r="B5" s="172" t="s">
        <v>60</v>
      </c>
      <c r="C5" s="170"/>
      <c r="D5" s="170"/>
      <c r="E5" s="170"/>
      <c r="F5" s="170"/>
      <c r="G5" s="170"/>
      <c r="H5" s="171"/>
    </row>
    <row r="6" spans="2:8" s="13" customFormat="1" ht="38.25" customHeight="1" x14ac:dyDescent="0.2">
      <c r="B6" s="175"/>
      <c r="C6" s="58">
        <v>2020</v>
      </c>
      <c r="D6" s="58">
        <v>2021</v>
      </c>
      <c r="E6" s="58">
        <v>2022</v>
      </c>
      <c r="F6" s="58">
        <v>2023</v>
      </c>
      <c r="G6" s="58">
        <v>2024</v>
      </c>
      <c r="H6" s="119" t="s">
        <v>72</v>
      </c>
    </row>
    <row r="7" spans="2:8" ht="28.5" x14ac:dyDescent="0.2">
      <c r="B7" s="120" t="s">
        <v>52</v>
      </c>
      <c r="C7" s="88" t="s">
        <v>59</v>
      </c>
      <c r="D7" s="88" t="s">
        <v>59</v>
      </c>
      <c r="E7" s="88" t="s">
        <v>59</v>
      </c>
      <c r="F7" s="88" t="s">
        <v>59</v>
      </c>
      <c r="G7" s="88" t="s">
        <v>59</v>
      </c>
      <c r="H7" s="105" t="s">
        <v>22</v>
      </c>
    </row>
    <row r="8" spans="2:8" ht="15" x14ac:dyDescent="0.2">
      <c r="B8" s="94" t="s">
        <v>61</v>
      </c>
      <c r="C8" s="90">
        <v>4777.9539999999997</v>
      </c>
      <c r="D8" s="90">
        <v>3618</v>
      </c>
      <c r="E8" s="91">
        <v>3307.125</v>
      </c>
      <c r="F8" s="91">
        <v>4720.6750000000002</v>
      </c>
      <c r="G8" s="91">
        <v>4728.9250000000002</v>
      </c>
      <c r="H8" s="146">
        <f>(G8-F8)/F8</f>
        <v>1.7476314298273021E-3</v>
      </c>
    </row>
    <row r="9" spans="2:8" ht="15" x14ac:dyDescent="0.2">
      <c r="B9" s="94" t="s">
        <v>62</v>
      </c>
      <c r="C9" s="90">
        <v>2306.625</v>
      </c>
      <c r="D9" s="90">
        <v>801</v>
      </c>
      <c r="E9" s="91">
        <v>795.23199999999997</v>
      </c>
      <c r="F9" s="91">
        <v>1124.2180000000001</v>
      </c>
      <c r="G9" s="91">
        <v>1109.42</v>
      </c>
      <c r="H9" s="96">
        <f>(G9-F9)/F9</f>
        <v>-1.3162927474920346E-2</v>
      </c>
    </row>
    <row r="10" spans="2:8" ht="15" x14ac:dyDescent="0.2">
      <c r="B10" s="94" t="s">
        <v>63</v>
      </c>
      <c r="C10" s="90">
        <v>265.74599999999998</v>
      </c>
      <c r="D10" s="90">
        <v>1341</v>
      </c>
      <c r="E10" s="91">
        <v>1452.252</v>
      </c>
      <c r="F10" s="91">
        <v>1608.5120000000002</v>
      </c>
      <c r="G10" s="91">
        <v>1844.5700000000002</v>
      </c>
      <c r="H10" s="146">
        <f>(G10-F10)/F10</f>
        <v>0.14675551068316553</v>
      </c>
    </row>
    <row r="11" spans="2:8" ht="15" x14ac:dyDescent="0.2">
      <c r="B11" s="94" t="s">
        <v>64</v>
      </c>
      <c r="C11" s="90">
        <v>43.225000000000001</v>
      </c>
      <c r="D11" s="90">
        <v>116</v>
      </c>
      <c r="E11" s="91">
        <v>196.245</v>
      </c>
      <c r="F11" s="91">
        <v>309.68099999999998</v>
      </c>
      <c r="G11" s="91">
        <v>134.52249999999998</v>
      </c>
      <c r="H11" s="96">
        <f>(G11-F11)/F11</f>
        <v>-0.5656094497240709</v>
      </c>
    </row>
    <row r="12" spans="2:8" ht="15.75" thickBot="1" x14ac:dyDescent="0.25">
      <c r="B12" s="111" t="s">
        <v>65</v>
      </c>
      <c r="C12" s="114">
        <v>7393.55</v>
      </c>
      <c r="D12" s="114">
        <v>5876</v>
      </c>
      <c r="E12" s="115">
        <v>5750.8540000000003</v>
      </c>
      <c r="F12" s="115">
        <v>7763.0860000000002</v>
      </c>
      <c r="G12" s="115">
        <v>7817.4375000000009</v>
      </c>
      <c r="H12" s="147">
        <f>(G12-F12)/F12</f>
        <v>7.0012750084181303E-3</v>
      </c>
    </row>
    <row r="13" spans="2:8" ht="15" x14ac:dyDescent="0.3">
      <c r="B13" s="85"/>
      <c r="D13" s="34"/>
    </row>
    <row r="14" spans="2:8" ht="15" x14ac:dyDescent="0.3">
      <c r="B14" s="85"/>
      <c r="D14" s="34"/>
    </row>
    <row r="15" spans="2:8" ht="15" x14ac:dyDescent="0.3">
      <c r="B15" s="85"/>
      <c r="D15" s="34"/>
    </row>
    <row r="16" spans="2:8" ht="15" x14ac:dyDescent="0.3">
      <c r="E16" s="30"/>
      <c r="F16" s="31"/>
      <c r="G16" s="31"/>
      <c r="H16" s="31"/>
    </row>
    <row r="47" spans="2:8" x14ac:dyDescent="0.2">
      <c r="B47" s="7"/>
      <c r="C47" s="7"/>
      <c r="D47" s="32"/>
      <c r="E47" s="33"/>
      <c r="F47" s="33"/>
      <c r="G47" s="33"/>
      <c r="H47" s="33"/>
    </row>
    <row r="48" spans="2:8" ht="15" x14ac:dyDescent="0.3">
      <c r="D48" s="34"/>
    </row>
    <row r="49" spans="5:8" ht="15" x14ac:dyDescent="0.3">
      <c r="E49" s="30"/>
      <c r="F49" s="31"/>
      <c r="G49" s="31"/>
      <c r="H49" s="31"/>
    </row>
  </sheetData>
  <mergeCells count="3">
    <mergeCell ref="B3:H3"/>
    <mergeCell ref="C5:H5"/>
    <mergeCell ref="B5:B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837A5-BC3A-4072-A688-4AE44AC84611}">
  <dimension ref="B1:H47"/>
  <sheetViews>
    <sheetView topLeftCell="A4" workbookViewId="0">
      <selection activeCell="M12" sqref="M12"/>
    </sheetView>
  </sheetViews>
  <sheetFormatPr defaultColWidth="11.42578125" defaultRowHeight="12.75" x14ac:dyDescent="0.2"/>
  <cols>
    <col min="1" max="1" width="38.7109375" customWidth="1"/>
    <col min="2" max="2" width="21.140625" customWidth="1"/>
    <col min="3" max="7" width="16.7109375" customWidth="1"/>
    <col min="8" max="8" width="16.42578125" customWidth="1"/>
  </cols>
  <sheetData>
    <row r="1" spans="2:8" ht="68.25" customHeight="1" x14ac:dyDescent="0.2"/>
    <row r="2" spans="2:8" ht="68.25" customHeight="1" x14ac:dyDescent="0.2"/>
    <row r="3" spans="2:8" ht="43.5" customHeight="1" x14ac:dyDescent="0.2"/>
    <row r="4" spans="2:8" ht="18" x14ac:dyDescent="0.2">
      <c r="B4" s="168" t="s">
        <v>0</v>
      </c>
      <c r="C4" s="169"/>
      <c r="D4" s="169"/>
      <c r="E4" s="169"/>
      <c r="F4" s="169"/>
      <c r="G4" s="169"/>
      <c r="H4" s="174"/>
    </row>
    <row r="5" spans="2:8" ht="13.5" thickBot="1" x14ac:dyDescent="0.25">
      <c r="B5" s="6"/>
      <c r="C5" s="7"/>
      <c r="D5" s="32"/>
      <c r="E5" s="33"/>
      <c r="F5" s="33"/>
      <c r="G5" s="33"/>
      <c r="H5" s="35"/>
    </row>
    <row r="6" spans="2:8" ht="15" x14ac:dyDescent="0.2">
      <c r="B6" s="172" t="s">
        <v>15</v>
      </c>
      <c r="C6" s="170"/>
      <c r="D6" s="170"/>
      <c r="E6" s="170"/>
      <c r="F6" s="170"/>
      <c r="G6" s="170"/>
      <c r="H6" s="171"/>
    </row>
    <row r="7" spans="2:8" s="13" customFormat="1" ht="33.75" customHeight="1" x14ac:dyDescent="0.2">
      <c r="B7" s="175"/>
      <c r="C7" s="58">
        <v>2020</v>
      </c>
      <c r="D7" s="58">
        <v>2021</v>
      </c>
      <c r="E7" s="58">
        <v>2022</v>
      </c>
      <c r="F7" s="58">
        <v>2023</v>
      </c>
      <c r="G7" s="58">
        <v>2024</v>
      </c>
      <c r="H7" s="119" t="s">
        <v>1</v>
      </c>
    </row>
    <row r="8" spans="2:8" ht="15" x14ac:dyDescent="0.2">
      <c r="B8" s="120" t="s">
        <v>52</v>
      </c>
      <c r="C8" s="88" t="s">
        <v>66</v>
      </c>
      <c r="D8" s="88" t="s">
        <v>66</v>
      </c>
      <c r="E8" s="88" t="s">
        <v>66</v>
      </c>
      <c r="F8" s="88" t="s">
        <v>66</v>
      </c>
      <c r="G8" s="88" t="s">
        <v>66</v>
      </c>
      <c r="H8" s="105" t="s">
        <v>22</v>
      </c>
    </row>
    <row r="9" spans="2:8" ht="15" x14ac:dyDescent="0.2">
      <c r="B9" s="94" t="s">
        <v>67</v>
      </c>
      <c r="C9" s="90">
        <v>141141</v>
      </c>
      <c r="D9" s="91">
        <v>70544</v>
      </c>
      <c r="E9" s="91">
        <v>59433</v>
      </c>
      <c r="F9" s="91">
        <v>69173.409302325555</v>
      </c>
      <c r="G9" s="91">
        <v>40478.559999999998</v>
      </c>
      <c r="H9" s="106">
        <f>(G9-F9)/F9</f>
        <v>-0.41482485237807787</v>
      </c>
    </row>
    <row r="10" spans="2:8" ht="15" x14ac:dyDescent="0.2">
      <c r="B10" s="94" t="s">
        <v>69</v>
      </c>
      <c r="C10" s="90">
        <v>3678.6</v>
      </c>
      <c r="D10" s="91">
        <v>1838</v>
      </c>
      <c r="E10" s="91">
        <v>0</v>
      </c>
      <c r="F10" s="91">
        <v>0</v>
      </c>
      <c r="G10" s="91">
        <v>0</v>
      </c>
      <c r="H10" s="148" t="s">
        <v>24</v>
      </c>
    </row>
    <row r="11" spans="2:8" ht="15.75" thickBot="1" x14ac:dyDescent="0.25">
      <c r="B11" s="111" t="s">
        <v>68</v>
      </c>
      <c r="C11" s="114">
        <v>144819.6</v>
      </c>
      <c r="D11" s="115">
        <v>72382</v>
      </c>
      <c r="E11" s="115">
        <v>59433</v>
      </c>
      <c r="F11" s="115">
        <v>69173.409302325555</v>
      </c>
      <c r="G11" s="115">
        <v>40478.559999999998</v>
      </c>
      <c r="H11" s="116">
        <f>(G11-F11)/F11</f>
        <v>-0.41482485237807787</v>
      </c>
    </row>
    <row r="12" spans="2:8" ht="15" x14ac:dyDescent="0.2">
      <c r="C12" s="81"/>
      <c r="D12" s="82"/>
      <c r="E12" s="82"/>
      <c r="F12" s="82"/>
      <c r="G12" s="82"/>
      <c r="H12" s="86"/>
    </row>
    <row r="13" spans="2:8" ht="15" x14ac:dyDescent="0.2">
      <c r="B13" s="7" t="s">
        <v>70</v>
      </c>
      <c r="C13" s="81"/>
      <c r="D13" s="82"/>
      <c r="E13" s="82"/>
      <c r="F13" s="82"/>
      <c r="G13" s="82"/>
      <c r="H13" s="86"/>
    </row>
    <row r="14" spans="2:8" ht="15" x14ac:dyDescent="0.2">
      <c r="B14" s="80"/>
      <c r="C14" s="81"/>
      <c r="D14" s="82"/>
      <c r="E14" s="82"/>
      <c r="F14" s="82"/>
      <c r="G14" s="82"/>
      <c r="H14" s="86"/>
    </row>
    <row r="15" spans="2:8" ht="15" x14ac:dyDescent="0.3">
      <c r="D15" s="34"/>
    </row>
    <row r="16" spans="2:8" ht="15" x14ac:dyDescent="0.3">
      <c r="E16" s="30"/>
      <c r="F16" s="31"/>
      <c r="G16" s="31"/>
      <c r="H16" s="31"/>
    </row>
    <row r="45" spans="2:8" x14ac:dyDescent="0.2">
      <c r="B45" s="7"/>
      <c r="C45" s="7"/>
      <c r="D45" s="32"/>
      <c r="E45" s="33"/>
      <c r="F45" s="33"/>
      <c r="G45" s="33"/>
      <c r="H45" s="33"/>
    </row>
    <row r="46" spans="2:8" ht="15" x14ac:dyDescent="0.3">
      <c r="D46" s="34"/>
    </row>
    <row r="47" spans="2:8" ht="15" x14ac:dyDescent="0.3">
      <c r="E47" s="30"/>
      <c r="F47" s="31"/>
      <c r="G47" s="31"/>
      <c r="H47" s="31"/>
    </row>
  </sheetData>
  <mergeCells count="3">
    <mergeCell ref="B4:H4"/>
    <mergeCell ref="C6:H6"/>
    <mergeCell ref="B6:B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C0B5-4CFF-4CC6-B87C-02BDAF0C6551}">
  <dimension ref="B3:I57"/>
  <sheetViews>
    <sheetView topLeftCell="A25" workbookViewId="0">
      <selection activeCell="C54" sqref="C54"/>
    </sheetView>
  </sheetViews>
  <sheetFormatPr defaultColWidth="11.42578125" defaultRowHeight="12.75" x14ac:dyDescent="0.2"/>
  <cols>
    <col min="1" max="1" width="15.28515625" customWidth="1"/>
    <col min="2" max="2" width="23.140625" customWidth="1"/>
    <col min="3" max="3" width="17.140625" customWidth="1"/>
    <col min="4" max="8" width="15.85546875" customWidth="1"/>
    <col min="9" max="9" width="16" customWidth="1"/>
  </cols>
  <sheetData>
    <row r="3" spans="2:9" ht="39" customHeight="1" x14ac:dyDescent="0.2">
      <c r="B3" s="154" t="s">
        <v>0</v>
      </c>
      <c r="C3" s="155"/>
      <c r="D3" s="155"/>
      <c r="E3" s="155"/>
      <c r="F3" s="155"/>
      <c r="G3" s="155"/>
      <c r="H3" s="155"/>
      <c r="I3" s="156"/>
    </row>
    <row r="4" spans="2:9" s="5" customFormat="1" x14ac:dyDescent="0.2">
      <c r="B4" s="1"/>
      <c r="C4" s="2"/>
      <c r="D4" s="3"/>
      <c r="E4" s="3">
        <f t="shared" ref="E4:H4" si="0">+E6</f>
        <v>2021</v>
      </c>
      <c r="F4" s="3">
        <f t="shared" si="0"/>
        <v>2022</v>
      </c>
      <c r="G4" s="3">
        <f t="shared" si="0"/>
        <v>2023</v>
      </c>
      <c r="H4" s="3">
        <f t="shared" si="0"/>
        <v>2024</v>
      </c>
      <c r="I4" s="4"/>
    </row>
    <row r="5" spans="2:9" ht="28.5" customHeight="1" x14ac:dyDescent="0.2">
      <c r="B5" s="6"/>
      <c r="C5" s="7"/>
      <c r="D5" s="157"/>
      <c r="E5" s="158"/>
      <c r="F5" s="158"/>
      <c r="G5" s="158"/>
      <c r="H5" s="158"/>
      <c r="I5" s="159"/>
    </row>
    <row r="6" spans="2:9" s="13" customFormat="1" ht="33" customHeight="1" x14ac:dyDescent="0.2">
      <c r="B6" s="8"/>
      <c r="C6" s="9"/>
      <c r="D6" s="10">
        <v>2020</v>
      </c>
      <c r="E6" s="10">
        <v>2021</v>
      </c>
      <c r="F6" s="11">
        <v>2022</v>
      </c>
      <c r="G6" s="11">
        <v>2023</v>
      </c>
      <c r="H6" s="11">
        <v>2024</v>
      </c>
      <c r="I6" s="12" t="s">
        <v>1</v>
      </c>
    </row>
    <row r="7" spans="2:9" ht="24.95" customHeight="1" x14ac:dyDescent="0.2">
      <c r="B7" s="14" t="s">
        <v>2</v>
      </c>
      <c r="C7" s="15"/>
      <c r="D7" s="16"/>
      <c r="E7" s="17"/>
      <c r="F7" s="18"/>
      <c r="G7" s="18"/>
      <c r="H7" s="18"/>
      <c r="I7" s="18"/>
    </row>
    <row r="8" spans="2:9" ht="20.100000000000001" customHeight="1" x14ac:dyDescent="0.2">
      <c r="B8" s="19" t="s">
        <v>3</v>
      </c>
      <c r="C8" s="20" t="s">
        <v>4</v>
      </c>
      <c r="D8" s="21">
        <v>11213</v>
      </c>
      <c r="E8" s="22">
        <v>10976</v>
      </c>
      <c r="F8" s="21">
        <v>10664</v>
      </c>
      <c r="G8" s="21">
        <v>10785</v>
      </c>
      <c r="H8" s="21">
        <v>10410</v>
      </c>
      <c r="I8" s="23">
        <f t="shared" ref="I8:I11" si="1">(H8-G8)/G8</f>
        <v>-3.4770514603616132E-2</v>
      </c>
    </row>
    <row r="9" spans="2:9" ht="20.100000000000001" customHeight="1" x14ac:dyDescent="0.2">
      <c r="B9" s="19" t="s">
        <v>5</v>
      </c>
      <c r="C9" s="20" t="s">
        <v>4</v>
      </c>
      <c r="D9" s="21">
        <v>1903</v>
      </c>
      <c r="E9" s="22">
        <v>1863</v>
      </c>
      <c r="F9" s="21">
        <v>1810</v>
      </c>
      <c r="G9" s="21">
        <v>1830</v>
      </c>
      <c r="H9" s="21">
        <v>1767</v>
      </c>
      <c r="I9" s="23">
        <f t="shared" si="1"/>
        <v>-3.4426229508196723E-2</v>
      </c>
    </row>
    <row r="10" spans="2:9" ht="20.100000000000001" customHeight="1" x14ac:dyDescent="0.2">
      <c r="B10" s="19" t="s">
        <v>6</v>
      </c>
      <c r="C10" s="20" t="s">
        <v>4</v>
      </c>
      <c r="D10" s="21">
        <v>638</v>
      </c>
      <c r="E10" s="22">
        <v>650</v>
      </c>
      <c r="F10" s="21">
        <v>705</v>
      </c>
      <c r="G10" s="21">
        <v>868</v>
      </c>
      <c r="H10" s="21">
        <v>1255</v>
      </c>
      <c r="I10" s="24">
        <f t="shared" si="1"/>
        <v>0.44585253456221197</v>
      </c>
    </row>
    <row r="11" spans="2:9" ht="20.100000000000001" customHeight="1" x14ac:dyDescent="0.2">
      <c r="B11" s="25" t="s">
        <v>7</v>
      </c>
      <c r="C11" s="26" t="s">
        <v>4</v>
      </c>
      <c r="D11" s="27">
        <v>13754</v>
      </c>
      <c r="E11" s="28">
        <v>13489</v>
      </c>
      <c r="F11" s="27">
        <v>13179</v>
      </c>
      <c r="G11" s="27">
        <v>13483</v>
      </c>
      <c r="H11" s="27">
        <v>13432</v>
      </c>
      <c r="I11" s="29">
        <f t="shared" si="1"/>
        <v>-3.7825409775272567E-3</v>
      </c>
    </row>
    <row r="12" spans="2:9" ht="15" x14ac:dyDescent="0.3">
      <c r="F12" s="30"/>
      <c r="G12" s="31"/>
      <c r="H12" s="31"/>
      <c r="I12" s="31"/>
    </row>
    <row r="31" spans="2:9" x14ac:dyDescent="0.2">
      <c r="B31" s="7"/>
      <c r="C31" s="7"/>
      <c r="D31" s="7"/>
      <c r="E31" s="32"/>
      <c r="F31" s="33"/>
      <c r="G31" s="33"/>
      <c r="H31" s="33"/>
      <c r="I31" s="33"/>
    </row>
    <row r="32" spans="2:9" ht="15" x14ac:dyDescent="0.3">
      <c r="E32" s="34"/>
    </row>
    <row r="33" spans="6:9" ht="15" x14ac:dyDescent="0.3">
      <c r="F33" s="30"/>
      <c r="G33" s="31"/>
      <c r="H33" s="31"/>
      <c r="I33" s="31"/>
    </row>
    <row r="57" ht="11.25" customHeight="1" x14ac:dyDescent="0.2"/>
  </sheetData>
  <mergeCells count="2">
    <mergeCell ref="B3:I3"/>
    <mergeCell ref="D5:I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820A9-9606-4DD0-A433-B3346E9A956C}">
  <dimension ref="B3:I43"/>
  <sheetViews>
    <sheetView topLeftCell="A22" workbookViewId="0">
      <selection activeCell="O29" sqref="O29"/>
    </sheetView>
  </sheetViews>
  <sheetFormatPr defaultColWidth="11.42578125" defaultRowHeight="12.75" x14ac:dyDescent="0.2"/>
  <cols>
    <col min="1" max="1" width="12.5703125" customWidth="1"/>
    <col min="2" max="2" width="23.85546875" customWidth="1"/>
    <col min="3" max="3" width="17.42578125" customWidth="1"/>
    <col min="4" max="8" width="15.85546875" customWidth="1"/>
    <col min="9" max="9" width="16" customWidth="1"/>
  </cols>
  <sheetData>
    <row r="3" spans="2:9" ht="18" x14ac:dyDescent="0.2">
      <c r="B3" s="154" t="s">
        <v>0</v>
      </c>
      <c r="C3" s="155"/>
      <c r="D3" s="155"/>
      <c r="E3" s="155"/>
      <c r="F3" s="155"/>
      <c r="G3" s="155"/>
      <c r="H3" s="155"/>
      <c r="I3" s="156"/>
    </row>
    <row r="4" spans="2:9" x14ac:dyDescent="0.2">
      <c r="B4" s="6"/>
      <c r="C4" s="7"/>
      <c r="D4" s="7"/>
      <c r="E4" s="32"/>
      <c r="F4" s="33"/>
      <c r="G4" s="33"/>
      <c r="H4" s="33"/>
      <c r="I4" s="35"/>
    </row>
    <row r="5" spans="2:9" ht="15" x14ac:dyDescent="0.2">
      <c r="B5" s="6"/>
      <c r="C5" s="7"/>
      <c r="D5" s="157"/>
      <c r="E5" s="158"/>
      <c r="F5" s="158"/>
      <c r="G5" s="158"/>
      <c r="H5" s="158"/>
      <c r="I5" s="159"/>
    </row>
    <row r="6" spans="2:9" s="13" customFormat="1" ht="30" x14ac:dyDescent="0.2">
      <c r="B6" s="8"/>
      <c r="C6" s="9"/>
      <c r="D6" s="11">
        <v>2020</v>
      </c>
      <c r="E6" s="10">
        <v>2021</v>
      </c>
      <c r="F6" s="11">
        <v>2022</v>
      </c>
      <c r="G6" s="11">
        <v>2023</v>
      </c>
      <c r="H6" s="11">
        <v>2024</v>
      </c>
      <c r="I6" s="12" t="s">
        <v>1</v>
      </c>
    </row>
    <row r="7" spans="2:9" ht="15" x14ac:dyDescent="0.2">
      <c r="B7" s="36" t="s">
        <v>8</v>
      </c>
      <c r="C7" s="37"/>
      <c r="D7" s="38"/>
      <c r="E7" s="38"/>
      <c r="F7" s="39"/>
      <c r="G7" s="40"/>
      <c r="H7" s="40"/>
      <c r="I7" s="39"/>
    </row>
    <row r="8" spans="2:9" ht="15" x14ac:dyDescent="0.2">
      <c r="B8" s="19" t="s">
        <v>3</v>
      </c>
      <c r="C8" s="20" t="s">
        <v>4</v>
      </c>
      <c r="D8" s="21">
        <v>159390</v>
      </c>
      <c r="E8" s="21">
        <v>157236</v>
      </c>
      <c r="F8" s="21">
        <v>148293</v>
      </c>
      <c r="G8" s="21">
        <v>141393</v>
      </c>
      <c r="H8" s="21">
        <v>142219</v>
      </c>
      <c r="I8" s="41">
        <f t="shared" ref="I8:I11" si="0">(H8-G8)/G8</f>
        <v>5.8418733600673301E-3</v>
      </c>
    </row>
    <row r="9" spans="2:9" ht="15" x14ac:dyDescent="0.2">
      <c r="B9" s="19" t="s">
        <v>5</v>
      </c>
      <c r="C9" s="20" t="s">
        <v>4</v>
      </c>
      <c r="D9" s="21">
        <v>31878</v>
      </c>
      <c r="E9" s="21">
        <v>31447</v>
      </c>
      <c r="F9" s="21">
        <v>29658</v>
      </c>
      <c r="G9" s="21">
        <v>28279</v>
      </c>
      <c r="H9" s="21">
        <v>28444</v>
      </c>
      <c r="I9" s="41">
        <f t="shared" si="0"/>
        <v>5.8347183422327526E-3</v>
      </c>
    </row>
    <row r="10" spans="2:9" ht="15" x14ac:dyDescent="0.2">
      <c r="B10" s="19" t="s">
        <v>6</v>
      </c>
      <c r="C10" s="20" t="s">
        <v>4</v>
      </c>
      <c r="D10" s="21">
        <v>7558</v>
      </c>
      <c r="E10" s="21">
        <v>7359</v>
      </c>
      <c r="F10" s="21">
        <v>7279</v>
      </c>
      <c r="G10" s="21">
        <v>7026</v>
      </c>
      <c r="H10" s="21">
        <v>7426</v>
      </c>
      <c r="I10" s="41">
        <f t="shared" si="0"/>
        <v>5.6931397665812698E-2</v>
      </c>
    </row>
    <row r="11" spans="2:9" ht="15" x14ac:dyDescent="0.2">
      <c r="B11" s="25" t="s">
        <v>7</v>
      </c>
      <c r="C11" s="26" t="s">
        <v>4</v>
      </c>
      <c r="D11" s="27">
        <v>198826</v>
      </c>
      <c r="E11" s="27">
        <v>196042</v>
      </c>
      <c r="F11" s="27">
        <v>185230</v>
      </c>
      <c r="G11" s="27">
        <v>176698</v>
      </c>
      <c r="H11" s="27">
        <v>178089</v>
      </c>
      <c r="I11" s="42">
        <f t="shared" si="0"/>
        <v>7.872188706154002E-3</v>
      </c>
    </row>
    <row r="12" spans="2:9" ht="15" x14ac:dyDescent="0.3">
      <c r="F12" s="30"/>
      <c r="G12" s="31"/>
      <c r="H12" s="31"/>
      <c r="I12" s="31"/>
    </row>
    <row r="41" spans="2:9" x14ac:dyDescent="0.2">
      <c r="B41" s="7"/>
      <c r="C41" s="7"/>
      <c r="D41" s="7"/>
      <c r="E41" s="32"/>
      <c r="F41" s="33"/>
      <c r="G41" s="33"/>
      <c r="H41" s="33"/>
      <c r="I41" s="33"/>
    </row>
    <row r="42" spans="2:9" ht="15" x14ac:dyDescent="0.3">
      <c r="E42" s="34"/>
    </row>
    <row r="43" spans="2:9" ht="15" x14ac:dyDescent="0.3">
      <c r="F43" s="30"/>
      <c r="G43" s="31"/>
      <c r="H43" s="31"/>
      <c r="I43" s="31"/>
    </row>
  </sheetData>
  <mergeCells count="2">
    <mergeCell ref="B3:I3"/>
    <mergeCell ref="D5:I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01CCC-D422-41A8-886A-C27A0129AF70}">
  <dimension ref="B3:I37"/>
  <sheetViews>
    <sheetView topLeftCell="A22" workbookViewId="0">
      <selection activeCell="K28" sqref="K28"/>
    </sheetView>
  </sheetViews>
  <sheetFormatPr defaultColWidth="11.42578125" defaultRowHeight="12.75" x14ac:dyDescent="0.2"/>
  <cols>
    <col min="1" max="1" width="22.7109375" customWidth="1"/>
    <col min="2" max="2" width="23.85546875" customWidth="1"/>
    <col min="3" max="3" width="17.42578125" customWidth="1"/>
    <col min="4" max="8" width="12.85546875" customWidth="1"/>
    <col min="9" max="9" width="14.28515625" customWidth="1"/>
  </cols>
  <sheetData>
    <row r="3" spans="2:9" ht="18" x14ac:dyDescent="0.2">
      <c r="B3" s="154" t="s">
        <v>0</v>
      </c>
      <c r="C3" s="155"/>
      <c r="D3" s="155"/>
      <c r="E3" s="155"/>
      <c r="F3" s="155"/>
      <c r="G3" s="155"/>
      <c r="H3" s="155"/>
      <c r="I3" s="156"/>
    </row>
    <row r="4" spans="2:9" x14ac:dyDescent="0.2">
      <c r="B4" s="6"/>
      <c r="C4" s="7"/>
      <c r="D4" s="7"/>
      <c r="E4" s="32"/>
      <c r="F4" s="33"/>
      <c r="G4" s="33"/>
      <c r="H4" s="33"/>
      <c r="I4" s="35"/>
    </row>
    <row r="5" spans="2:9" ht="15" x14ac:dyDescent="0.2">
      <c r="B5" s="6"/>
      <c r="C5" s="7"/>
      <c r="D5" s="157"/>
      <c r="E5" s="158"/>
      <c r="F5" s="158"/>
      <c r="G5" s="158"/>
      <c r="H5" s="158"/>
      <c r="I5" s="159"/>
    </row>
    <row r="6" spans="2:9" s="13" customFormat="1" ht="30" x14ac:dyDescent="0.2">
      <c r="B6" s="8"/>
      <c r="C6" s="9"/>
      <c r="D6" s="11">
        <v>2020</v>
      </c>
      <c r="E6" s="10">
        <v>2021</v>
      </c>
      <c r="F6" s="11">
        <v>2022</v>
      </c>
      <c r="G6" s="11">
        <v>2023</v>
      </c>
      <c r="H6" s="11">
        <v>2024</v>
      </c>
      <c r="I6" s="12" t="s">
        <v>1</v>
      </c>
    </row>
    <row r="7" spans="2:9" ht="15" x14ac:dyDescent="0.2">
      <c r="B7" s="14" t="s">
        <v>9</v>
      </c>
      <c r="C7" s="15"/>
      <c r="D7" s="16"/>
      <c r="E7" s="16"/>
      <c r="F7" s="18"/>
      <c r="G7" s="43"/>
      <c r="H7" s="43"/>
      <c r="I7" s="18"/>
    </row>
    <row r="8" spans="2:9" ht="15" x14ac:dyDescent="0.2">
      <c r="B8" s="19" t="s">
        <v>3</v>
      </c>
      <c r="C8" s="20" t="s">
        <v>4</v>
      </c>
      <c r="D8" s="21">
        <v>7028</v>
      </c>
      <c r="E8" s="21">
        <v>7430</v>
      </c>
      <c r="F8" s="21">
        <v>6922</v>
      </c>
      <c r="G8" s="21">
        <v>7044</v>
      </c>
      <c r="H8" s="21">
        <v>8086</v>
      </c>
      <c r="I8" s="24">
        <f t="shared" ref="I8:I11" si="0">(H8-G8)/G8</f>
        <v>0.14792731402612153</v>
      </c>
    </row>
    <row r="9" spans="2:9" ht="15" x14ac:dyDescent="0.2">
      <c r="B9" s="19" t="s">
        <v>5</v>
      </c>
      <c r="C9" s="20" t="s">
        <v>4</v>
      </c>
      <c r="D9" s="21">
        <v>1405</v>
      </c>
      <c r="E9" s="21">
        <v>1486</v>
      </c>
      <c r="F9" s="21">
        <v>1384</v>
      </c>
      <c r="G9" s="21">
        <v>1409</v>
      </c>
      <c r="H9" s="21">
        <v>1617</v>
      </c>
      <c r="I9" s="24">
        <f t="shared" si="0"/>
        <v>0.14762242725337119</v>
      </c>
    </row>
    <row r="10" spans="2:9" ht="15" x14ac:dyDescent="0.2">
      <c r="B10" s="19" t="s">
        <v>6</v>
      </c>
      <c r="C10" s="20" t="s">
        <v>4</v>
      </c>
      <c r="D10" s="21">
        <v>793</v>
      </c>
      <c r="E10" s="21">
        <v>806</v>
      </c>
      <c r="F10" s="21">
        <v>799</v>
      </c>
      <c r="G10" s="21">
        <v>850</v>
      </c>
      <c r="H10" s="21">
        <v>1046</v>
      </c>
      <c r="I10" s="24">
        <f t="shared" si="0"/>
        <v>0.23058823529411765</v>
      </c>
    </row>
    <row r="11" spans="2:9" ht="15" x14ac:dyDescent="0.2">
      <c r="B11" s="25" t="s">
        <v>7</v>
      </c>
      <c r="C11" s="26" t="s">
        <v>4</v>
      </c>
      <c r="D11" s="27">
        <v>9226</v>
      </c>
      <c r="E11" s="27">
        <v>9722</v>
      </c>
      <c r="F11" s="27">
        <v>9105</v>
      </c>
      <c r="G11" s="27">
        <v>9303</v>
      </c>
      <c r="H11" s="27">
        <v>10749</v>
      </c>
      <c r="I11" s="44">
        <f t="shared" si="0"/>
        <v>0.15543373105449854</v>
      </c>
    </row>
    <row r="12" spans="2:9" ht="15" x14ac:dyDescent="0.3">
      <c r="F12" s="30"/>
      <c r="G12" s="31"/>
      <c r="H12" s="31"/>
      <c r="I12" s="31"/>
    </row>
    <row r="35" spans="2:9" x14ac:dyDescent="0.2">
      <c r="B35" s="7"/>
      <c r="C35" s="7"/>
      <c r="D35" s="7"/>
      <c r="E35" s="32"/>
      <c r="F35" s="33"/>
      <c r="G35" s="33"/>
      <c r="H35" s="33"/>
      <c r="I35" s="33"/>
    </row>
    <row r="36" spans="2:9" ht="15" x14ac:dyDescent="0.3">
      <c r="E36" s="34"/>
    </row>
    <row r="37" spans="2:9" ht="15" x14ac:dyDescent="0.3">
      <c r="F37" s="30"/>
      <c r="G37" s="31"/>
      <c r="H37" s="31"/>
      <c r="I37" s="31"/>
    </row>
  </sheetData>
  <mergeCells count="2">
    <mergeCell ref="B3:I3"/>
    <mergeCell ref="D5:I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D1455-9CAC-4349-847B-6F764FFBFB7A}">
  <dimension ref="B3:I39"/>
  <sheetViews>
    <sheetView topLeftCell="A19" workbookViewId="0">
      <selection activeCell="K28" sqref="K28"/>
    </sheetView>
  </sheetViews>
  <sheetFormatPr defaultColWidth="11.42578125" defaultRowHeight="12.75" x14ac:dyDescent="0.2"/>
  <cols>
    <col min="1" max="1" width="19.42578125" customWidth="1"/>
    <col min="2" max="2" width="23.85546875" customWidth="1"/>
    <col min="3" max="3" width="17.42578125" customWidth="1"/>
    <col min="4" max="8" width="13.7109375" customWidth="1"/>
    <col min="9" max="9" width="15.140625" customWidth="1"/>
  </cols>
  <sheetData>
    <row r="3" spans="2:9" ht="18" x14ac:dyDescent="0.2">
      <c r="B3" s="154" t="s">
        <v>0</v>
      </c>
      <c r="C3" s="155"/>
      <c r="D3" s="155"/>
      <c r="E3" s="155"/>
      <c r="F3" s="155"/>
      <c r="G3" s="155"/>
      <c r="H3" s="155"/>
      <c r="I3" s="156"/>
    </row>
    <row r="4" spans="2:9" x14ac:dyDescent="0.2">
      <c r="B4" s="6"/>
      <c r="C4" s="7"/>
      <c r="D4" s="7"/>
      <c r="E4" s="32"/>
      <c r="F4" s="33"/>
      <c r="G4" s="33"/>
      <c r="H4" s="33"/>
      <c r="I4" s="35"/>
    </row>
    <row r="5" spans="2:9" ht="15" x14ac:dyDescent="0.2">
      <c r="B5" s="6"/>
      <c r="C5" s="7"/>
      <c r="D5" s="157"/>
      <c r="E5" s="158"/>
      <c r="F5" s="158"/>
      <c r="G5" s="158"/>
      <c r="H5" s="158"/>
      <c r="I5" s="159"/>
    </row>
    <row r="6" spans="2:9" s="13" customFormat="1" ht="30" x14ac:dyDescent="0.2">
      <c r="B6" s="8"/>
      <c r="C6" s="9"/>
      <c r="D6" s="10">
        <v>2020</v>
      </c>
      <c r="E6" s="11">
        <v>2021</v>
      </c>
      <c r="F6" s="11">
        <v>2022</v>
      </c>
      <c r="G6" s="11">
        <v>2023</v>
      </c>
      <c r="H6" s="11">
        <v>2024</v>
      </c>
      <c r="I6" s="12" t="s">
        <v>1</v>
      </c>
    </row>
    <row r="7" spans="2:9" ht="15" x14ac:dyDescent="0.2">
      <c r="B7" s="36" t="s">
        <v>10</v>
      </c>
      <c r="C7" s="37"/>
      <c r="D7" s="38"/>
      <c r="E7" s="38"/>
      <c r="F7" s="39"/>
      <c r="G7" s="40"/>
      <c r="H7" s="40"/>
      <c r="I7" s="39"/>
    </row>
    <row r="8" spans="2:9" ht="15" x14ac:dyDescent="0.2">
      <c r="B8" s="45" t="s">
        <v>3</v>
      </c>
      <c r="C8" s="46" t="s">
        <v>4</v>
      </c>
      <c r="D8" s="47">
        <v>9579</v>
      </c>
      <c r="E8" s="47">
        <v>8418</v>
      </c>
      <c r="F8" s="47">
        <v>8454</v>
      </c>
      <c r="G8" s="47">
        <v>7836</v>
      </c>
      <c r="H8" s="48">
        <v>8852</v>
      </c>
      <c r="I8" s="49">
        <f t="shared" ref="I8:I11" si="0">(H8-G8)/G8</f>
        <v>0.12965798876978049</v>
      </c>
    </row>
    <row r="9" spans="2:9" ht="15" x14ac:dyDescent="0.2">
      <c r="B9" s="50" t="s">
        <v>5</v>
      </c>
      <c r="C9" s="20" t="s">
        <v>4</v>
      </c>
      <c r="D9" s="21">
        <v>2959</v>
      </c>
      <c r="E9" s="21">
        <v>2600</v>
      </c>
      <c r="F9" s="21">
        <v>2610</v>
      </c>
      <c r="G9" s="21">
        <v>2419</v>
      </c>
      <c r="H9" s="51">
        <v>2735</v>
      </c>
      <c r="I9" s="41">
        <f t="shared" si="0"/>
        <v>0.13063249276560562</v>
      </c>
    </row>
    <row r="10" spans="2:9" ht="15" x14ac:dyDescent="0.2">
      <c r="B10" s="50" t="s">
        <v>6</v>
      </c>
      <c r="C10" s="20" t="s">
        <v>4</v>
      </c>
      <c r="D10" s="21">
        <v>798</v>
      </c>
      <c r="E10" s="21">
        <v>434</v>
      </c>
      <c r="F10" s="21">
        <v>480</v>
      </c>
      <c r="G10" s="21">
        <v>715</v>
      </c>
      <c r="H10" s="51">
        <v>257</v>
      </c>
      <c r="I10" s="23">
        <f t="shared" si="0"/>
        <v>-0.64055944055944058</v>
      </c>
    </row>
    <row r="11" spans="2:9" ht="15" x14ac:dyDescent="0.2">
      <c r="B11" s="52" t="s">
        <v>7</v>
      </c>
      <c r="C11" s="53" t="s">
        <v>4</v>
      </c>
      <c r="D11" s="54">
        <v>13336</v>
      </c>
      <c r="E11" s="54">
        <v>11452</v>
      </c>
      <c r="F11" s="54">
        <v>11544</v>
      </c>
      <c r="G11" s="54">
        <v>10970</v>
      </c>
      <c r="H11" s="55">
        <v>11844</v>
      </c>
      <c r="I11" s="56">
        <f t="shared" si="0"/>
        <v>7.9671832269826798E-2</v>
      </c>
    </row>
    <row r="12" spans="2:9" ht="15" x14ac:dyDescent="0.3">
      <c r="F12" s="30"/>
      <c r="G12" s="31"/>
      <c r="H12" s="31"/>
      <c r="I12" s="31"/>
    </row>
    <row r="37" spans="2:9" x14ac:dyDescent="0.2">
      <c r="B37" s="7"/>
      <c r="C37" s="7"/>
      <c r="D37" s="7"/>
      <c r="E37" s="32"/>
      <c r="F37" s="33"/>
      <c r="G37" s="33"/>
      <c r="H37" s="33"/>
      <c r="I37" s="33"/>
    </row>
    <row r="38" spans="2:9" ht="15" x14ac:dyDescent="0.3">
      <c r="E38" s="34"/>
    </row>
    <row r="39" spans="2:9" ht="15" x14ac:dyDescent="0.3">
      <c r="F39" s="30"/>
      <c r="G39" s="31"/>
      <c r="H39" s="31"/>
      <c r="I39" s="31"/>
    </row>
  </sheetData>
  <mergeCells count="2">
    <mergeCell ref="B3:I3"/>
    <mergeCell ref="D5:I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059B-4355-4126-BFE8-D08C17FC422C}">
  <dimension ref="B1:I35"/>
  <sheetViews>
    <sheetView topLeftCell="A19" workbookViewId="0">
      <selection activeCell="L26" sqref="L26"/>
    </sheetView>
  </sheetViews>
  <sheetFormatPr defaultColWidth="11.42578125" defaultRowHeight="12.75" x14ac:dyDescent="0.2"/>
  <cols>
    <col min="1" max="1" width="19.5703125" customWidth="1"/>
    <col min="2" max="2" width="24" customWidth="1"/>
    <col min="3" max="3" width="12.85546875" customWidth="1"/>
    <col min="4" max="8" width="13.85546875" customWidth="1"/>
    <col min="9" max="9" width="16" customWidth="1"/>
  </cols>
  <sheetData>
    <row r="1" spans="2:9" ht="38.25" customHeight="1" x14ac:dyDescent="0.2"/>
    <row r="3" spans="2:9" ht="18" x14ac:dyDescent="0.2">
      <c r="B3" s="154" t="s">
        <v>0</v>
      </c>
      <c r="C3" s="155"/>
      <c r="D3" s="155"/>
      <c r="E3" s="155"/>
      <c r="F3" s="155"/>
      <c r="G3" s="155"/>
      <c r="H3" s="155"/>
      <c r="I3" s="156"/>
    </row>
    <row r="4" spans="2:9" x14ac:dyDescent="0.2">
      <c r="B4" s="6"/>
      <c r="C4" s="7"/>
      <c r="D4" s="7"/>
      <c r="E4" s="32"/>
      <c r="F4" s="33"/>
      <c r="G4" s="33"/>
      <c r="H4" s="33"/>
      <c r="I4" s="35"/>
    </row>
    <row r="5" spans="2:9" ht="15" x14ac:dyDescent="0.2">
      <c r="B5" s="6"/>
      <c r="C5" s="7"/>
      <c r="D5" s="157"/>
      <c r="E5" s="158"/>
      <c r="F5" s="158"/>
      <c r="G5" s="158"/>
      <c r="H5" s="158"/>
      <c r="I5" s="159"/>
    </row>
    <row r="6" spans="2:9" s="13" customFormat="1" ht="30" x14ac:dyDescent="0.2">
      <c r="B6" s="8"/>
      <c r="C6" s="9"/>
      <c r="D6" s="10">
        <v>2020</v>
      </c>
      <c r="E6" s="11">
        <v>2021</v>
      </c>
      <c r="F6" s="11">
        <v>2022</v>
      </c>
      <c r="G6" s="11">
        <v>2023</v>
      </c>
      <c r="H6" s="11">
        <v>2024</v>
      </c>
      <c r="I6" s="12" t="s">
        <v>1</v>
      </c>
    </row>
    <row r="7" spans="2:9" ht="15" x14ac:dyDescent="0.2">
      <c r="B7" s="14" t="s">
        <v>11</v>
      </c>
      <c r="C7" s="15"/>
      <c r="D7" s="16"/>
      <c r="E7" s="16"/>
      <c r="F7" s="18"/>
      <c r="G7" s="43"/>
      <c r="H7" s="43"/>
      <c r="I7" s="18"/>
    </row>
    <row r="8" spans="2:9" ht="15" x14ac:dyDescent="0.2">
      <c r="B8" s="57" t="s">
        <v>7</v>
      </c>
      <c r="C8" s="58" t="s">
        <v>4</v>
      </c>
      <c r="D8" s="59">
        <v>14082</v>
      </c>
      <c r="E8" s="59">
        <v>14347</v>
      </c>
      <c r="F8" s="59">
        <v>14966</v>
      </c>
      <c r="G8" s="59">
        <v>15295</v>
      </c>
      <c r="H8" s="59">
        <v>14789</v>
      </c>
      <c r="I8" s="60">
        <f t="shared" ref="I8" si="0">(H8-G8)/G8</f>
        <v>-3.308270676691729E-2</v>
      </c>
    </row>
    <row r="9" spans="2:9" ht="15" x14ac:dyDescent="0.3">
      <c r="F9" s="30"/>
      <c r="G9" s="31"/>
      <c r="H9" s="31"/>
      <c r="I9" s="31"/>
    </row>
    <row r="33" spans="2:9" x14ac:dyDescent="0.2">
      <c r="B33" s="7"/>
      <c r="C33" s="7"/>
      <c r="D33" s="7"/>
      <c r="E33" s="32"/>
      <c r="F33" s="33"/>
      <c r="G33" s="33"/>
      <c r="H33" s="33"/>
      <c r="I33" s="33"/>
    </row>
    <row r="34" spans="2:9" ht="15" x14ac:dyDescent="0.3">
      <c r="E34" s="34"/>
    </row>
    <row r="35" spans="2:9" ht="15" x14ac:dyDescent="0.3">
      <c r="F35" s="30"/>
      <c r="G35" s="31"/>
      <c r="H35" s="31"/>
      <c r="I35" s="31"/>
    </row>
  </sheetData>
  <mergeCells count="2">
    <mergeCell ref="B3:I3"/>
    <mergeCell ref="D5:I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7202A-8E3E-4943-A616-D88FF799205C}">
  <dimension ref="B1:I38"/>
  <sheetViews>
    <sheetView topLeftCell="A28" workbookViewId="0">
      <selection activeCell="K31" sqref="K31"/>
    </sheetView>
  </sheetViews>
  <sheetFormatPr defaultColWidth="11.42578125" defaultRowHeight="12.75" x14ac:dyDescent="0.2"/>
  <cols>
    <col min="1" max="1" width="19.85546875" customWidth="1"/>
    <col min="2" max="2" width="21.28515625" customWidth="1"/>
    <col min="3" max="3" width="13.5703125" customWidth="1"/>
    <col min="4" max="8" width="16.5703125" customWidth="1"/>
    <col min="9" max="9" width="16" customWidth="1"/>
  </cols>
  <sheetData>
    <row r="1" spans="2:9" ht="72.75" customHeight="1" x14ac:dyDescent="0.2"/>
    <row r="3" spans="2:9" ht="18" x14ac:dyDescent="0.2">
      <c r="B3" s="154" t="s">
        <v>0</v>
      </c>
      <c r="C3" s="155"/>
      <c r="D3" s="155"/>
      <c r="E3" s="155"/>
      <c r="F3" s="155"/>
      <c r="G3" s="155"/>
      <c r="H3" s="155"/>
      <c r="I3" s="156"/>
    </row>
    <row r="4" spans="2:9" x14ac:dyDescent="0.2">
      <c r="B4" s="6"/>
      <c r="C4" s="7"/>
      <c r="D4" s="7"/>
      <c r="E4" s="32"/>
      <c r="F4" s="33"/>
      <c r="G4" s="33"/>
      <c r="H4" s="33"/>
      <c r="I4" s="35"/>
    </row>
    <row r="5" spans="2:9" ht="15" x14ac:dyDescent="0.2">
      <c r="B5" s="6"/>
      <c r="C5" s="7"/>
      <c r="D5" s="157"/>
      <c r="E5" s="158"/>
      <c r="F5" s="158"/>
      <c r="G5" s="158"/>
      <c r="H5" s="158"/>
      <c r="I5" s="159"/>
    </row>
    <row r="6" spans="2:9" s="13" customFormat="1" ht="30" x14ac:dyDescent="0.2">
      <c r="B6" s="8"/>
      <c r="C6" s="9"/>
      <c r="D6" s="11">
        <v>2020</v>
      </c>
      <c r="E6" s="10">
        <v>2021</v>
      </c>
      <c r="F6" s="11">
        <v>2022</v>
      </c>
      <c r="G6" s="11">
        <v>2023</v>
      </c>
      <c r="H6" s="11">
        <v>2024</v>
      </c>
      <c r="I6" s="12" t="s">
        <v>1</v>
      </c>
    </row>
    <row r="7" spans="2:9" ht="15" x14ac:dyDescent="0.2">
      <c r="B7" s="14" t="s">
        <v>12</v>
      </c>
      <c r="C7" s="15"/>
      <c r="D7" s="16"/>
      <c r="E7" s="16"/>
      <c r="F7" s="18"/>
      <c r="G7" s="43"/>
      <c r="H7" s="43"/>
      <c r="I7" s="18"/>
    </row>
    <row r="8" spans="2:9" ht="15" x14ac:dyDescent="0.2">
      <c r="B8" s="57" t="s">
        <v>7</v>
      </c>
      <c r="C8" s="61" t="s">
        <v>4</v>
      </c>
      <c r="D8" s="62">
        <v>326948</v>
      </c>
      <c r="E8" s="62">
        <v>248778</v>
      </c>
      <c r="F8" s="62">
        <v>247229</v>
      </c>
      <c r="G8" s="62">
        <v>332649</v>
      </c>
      <c r="H8" s="62">
        <v>296354</v>
      </c>
      <c r="I8" s="60">
        <f t="shared" ref="I8" si="0">(H8-G8)/G8</f>
        <v>-0.10910900077859846</v>
      </c>
    </row>
    <row r="9" spans="2:9" ht="15" x14ac:dyDescent="0.3">
      <c r="F9" s="30"/>
      <c r="G9" s="31"/>
      <c r="H9" s="31"/>
      <c r="I9" s="31"/>
    </row>
    <row r="36" spans="2:9" x14ac:dyDescent="0.2">
      <c r="B36" s="7"/>
      <c r="C36" s="7"/>
      <c r="D36" s="7"/>
      <c r="E36" s="32"/>
      <c r="F36" s="33"/>
      <c r="G36" s="33"/>
      <c r="H36" s="33"/>
      <c r="I36" s="33"/>
    </row>
    <row r="37" spans="2:9" ht="15" x14ac:dyDescent="0.3">
      <c r="E37" s="34"/>
    </row>
    <row r="38" spans="2:9" ht="15" x14ac:dyDescent="0.3">
      <c r="F38" s="30"/>
      <c r="G38" s="31"/>
      <c r="H38" s="31"/>
      <c r="I38" s="31"/>
    </row>
  </sheetData>
  <mergeCells count="2">
    <mergeCell ref="B3:I3"/>
    <mergeCell ref="D5:I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D4879-59C0-4FF7-AF93-65DCD2B07EEA}">
  <dimension ref="B1:I37"/>
  <sheetViews>
    <sheetView workbookViewId="0">
      <selection activeCell="K29" sqref="K29"/>
    </sheetView>
  </sheetViews>
  <sheetFormatPr defaultColWidth="11.42578125" defaultRowHeight="12.75" x14ac:dyDescent="0.2"/>
  <cols>
    <col min="1" max="1" width="21.28515625" customWidth="1"/>
    <col min="2" max="2" width="23.85546875" customWidth="1"/>
    <col min="3" max="3" width="17.42578125" customWidth="1"/>
    <col min="4" max="8" width="12.7109375" customWidth="1"/>
    <col min="9" max="9" width="16" customWidth="1"/>
  </cols>
  <sheetData>
    <row r="1" spans="2:9" ht="45" customHeight="1" x14ac:dyDescent="0.2"/>
    <row r="3" spans="2:9" ht="18" x14ac:dyDescent="0.2">
      <c r="B3" s="154" t="s">
        <v>0</v>
      </c>
      <c r="C3" s="155"/>
      <c r="D3" s="155"/>
      <c r="E3" s="155"/>
      <c r="F3" s="155"/>
      <c r="G3" s="155"/>
      <c r="H3" s="155"/>
      <c r="I3" s="156"/>
    </row>
    <row r="4" spans="2:9" x14ac:dyDescent="0.2">
      <c r="B4" s="6"/>
      <c r="C4" s="7"/>
      <c r="D4" s="7"/>
      <c r="E4" s="32"/>
      <c r="F4" s="33"/>
      <c r="G4" s="33"/>
      <c r="H4" s="33"/>
      <c r="I4" s="35"/>
    </row>
    <row r="5" spans="2:9" ht="15" x14ac:dyDescent="0.2">
      <c r="B5" s="6"/>
      <c r="C5" s="7"/>
      <c r="D5" s="157"/>
      <c r="E5" s="158"/>
      <c r="F5" s="158"/>
      <c r="G5" s="158"/>
      <c r="H5" s="158"/>
      <c r="I5" s="159"/>
    </row>
    <row r="6" spans="2:9" s="13" customFormat="1" ht="30" x14ac:dyDescent="0.2">
      <c r="B6" s="8"/>
      <c r="C6" s="9"/>
      <c r="D6" s="11">
        <v>2020</v>
      </c>
      <c r="E6" s="10">
        <v>2021</v>
      </c>
      <c r="F6" s="11">
        <v>2022</v>
      </c>
      <c r="G6" s="11">
        <v>2023</v>
      </c>
      <c r="H6" s="11">
        <v>2024</v>
      </c>
      <c r="I6" s="12" t="s">
        <v>13</v>
      </c>
    </row>
    <row r="7" spans="2:9" ht="15" x14ac:dyDescent="0.2">
      <c r="B7" s="36" t="s">
        <v>14</v>
      </c>
      <c r="C7" s="37"/>
      <c r="D7" s="38"/>
      <c r="E7" s="38"/>
      <c r="F7" s="39"/>
      <c r="G7" s="40"/>
      <c r="H7" s="40"/>
      <c r="I7" s="39"/>
    </row>
    <row r="8" spans="2:9" ht="15" x14ac:dyDescent="0.2">
      <c r="B8" s="63" t="s">
        <v>3</v>
      </c>
      <c r="C8" s="46" t="s">
        <v>4</v>
      </c>
      <c r="D8" s="64">
        <v>255</v>
      </c>
      <c r="E8" s="64">
        <v>239</v>
      </c>
      <c r="F8" s="64">
        <v>334</v>
      </c>
      <c r="G8" s="64">
        <v>321</v>
      </c>
      <c r="H8" s="64">
        <v>535</v>
      </c>
      <c r="I8" s="49">
        <f t="shared" ref="I8:I11" si="0">(H8-G8)/G8</f>
        <v>0.66666666666666663</v>
      </c>
    </row>
    <row r="9" spans="2:9" ht="15" x14ac:dyDescent="0.2">
      <c r="B9" s="19" t="s">
        <v>5</v>
      </c>
      <c r="C9" s="20" t="s">
        <v>4</v>
      </c>
      <c r="D9" s="65"/>
      <c r="E9" s="65"/>
      <c r="F9" s="65"/>
      <c r="G9" s="65"/>
      <c r="H9" s="65"/>
      <c r="I9" s="23"/>
    </row>
    <row r="10" spans="2:9" ht="15" x14ac:dyDescent="0.2">
      <c r="B10" s="19" t="s">
        <v>6</v>
      </c>
      <c r="C10" s="20" t="s">
        <v>4</v>
      </c>
      <c r="D10" s="65">
        <v>72</v>
      </c>
      <c r="E10" s="65">
        <v>64</v>
      </c>
      <c r="F10" s="65">
        <v>34</v>
      </c>
      <c r="G10" s="65">
        <v>85</v>
      </c>
      <c r="H10" s="65">
        <v>223</v>
      </c>
      <c r="I10" s="24">
        <f t="shared" si="0"/>
        <v>1.6235294117647059</v>
      </c>
    </row>
    <row r="11" spans="2:9" ht="15" x14ac:dyDescent="0.2">
      <c r="B11" s="25" t="s">
        <v>7</v>
      </c>
      <c r="C11" s="26" t="s">
        <v>4</v>
      </c>
      <c r="D11" s="66">
        <v>327</v>
      </c>
      <c r="E11" s="66">
        <v>303</v>
      </c>
      <c r="F11" s="66">
        <v>368</v>
      </c>
      <c r="G11" s="66">
        <v>406</v>
      </c>
      <c r="H11" s="66">
        <v>758</v>
      </c>
      <c r="I11" s="44">
        <f t="shared" si="0"/>
        <v>0.86699507389162567</v>
      </c>
    </row>
    <row r="12" spans="2:9" ht="15" x14ac:dyDescent="0.3">
      <c r="F12" s="30"/>
      <c r="G12" s="31"/>
      <c r="H12" s="31"/>
      <c r="I12" s="31"/>
    </row>
    <row r="35" spans="2:9" x14ac:dyDescent="0.2">
      <c r="B35" s="7"/>
      <c r="C35" s="7"/>
      <c r="D35" s="7"/>
      <c r="E35" s="32"/>
      <c r="F35" s="33"/>
      <c r="G35" s="33"/>
      <c r="H35" s="33"/>
      <c r="I35" s="33"/>
    </row>
    <row r="36" spans="2:9" ht="15" x14ac:dyDescent="0.3">
      <c r="E36" s="34"/>
    </row>
    <row r="37" spans="2:9" ht="15" x14ac:dyDescent="0.3">
      <c r="F37" s="30"/>
      <c r="G37" s="31"/>
      <c r="H37" s="31"/>
      <c r="I37" s="31"/>
    </row>
  </sheetData>
  <mergeCells count="2">
    <mergeCell ref="B3:I3"/>
    <mergeCell ref="D5:I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4375E-E31B-4D5B-9F6F-A445ED910F35}">
  <dimension ref="B1:I45"/>
  <sheetViews>
    <sheetView topLeftCell="A4" workbookViewId="0">
      <selection activeCell="L14" sqref="L14"/>
    </sheetView>
  </sheetViews>
  <sheetFormatPr defaultColWidth="11.42578125" defaultRowHeight="12.75" x14ac:dyDescent="0.2"/>
  <cols>
    <col min="1" max="1" width="20" customWidth="1"/>
    <col min="2" max="2" width="16.7109375" customWidth="1"/>
    <col min="3" max="3" width="13.28515625" customWidth="1"/>
    <col min="4" max="8" width="18" customWidth="1"/>
    <col min="9" max="9" width="17.28515625" customWidth="1"/>
  </cols>
  <sheetData>
    <row r="1" spans="2:9" ht="28.5" customHeight="1" x14ac:dyDescent="0.2"/>
    <row r="3" spans="2:9" ht="18" x14ac:dyDescent="0.2">
      <c r="B3" s="154" t="s">
        <v>0</v>
      </c>
      <c r="C3" s="155"/>
      <c r="D3" s="155"/>
      <c r="E3" s="155"/>
      <c r="F3" s="155"/>
      <c r="G3" s="155"/>
      <c r="H3" s="155"/>
      <c r="I3" s="156"/>
    </row>
    <row r="4" spans="2:9" x14ac:dyDescent="0.2">
      <c r="B4" s="6"/>
      <c r="C4" s="7"/>
      <c r="D4" s="7"/>
      <c r="E4" s="32"/>
      <c r="F4" s="33"/>
      <c r="G4" s="33"/>
      <c r="H4" s="33"/>
      <c r="I4" s="35"/>
    </row>
    <row r="5" spans="2:9" ht="15" x14ac:dyDescent="0.2">
      <c r="B5" s="6"/>
      <c r="C5" s="7"/>
      <c r="D5" s="160"/>
      <c r="E5" s="161"/>
      <c r="F5" s="161"/>
      <c r="G5" s="161"/>
      <c r="H5" s="161"/>
      <c r="I5" s="162"/>
    </row>
    <row r="6" spans="2:9" s="13" customFormat="1" ht="30" x14ac:dyDescent="0.2">
      <c r="B6" s="8"/>
      <c r="C6" s="9"/>
      <c r="D6" s="11">
        <v>2020</v>
      </c>
      <c r="E6" s="10">
        <v>2021</v>
      </c>
      <c r="F6" s="11">
        <v>2022</v>
      </c>
      <c r="G6" s="11">
        <v>2023</v>
      </c>
      <c r="H6" s="11">
        <v>2024</v>
      </c>
      <c r="I6" s="12" t="s">
        <v>1</v>
      </c>
    </row>
    <row r="7" spans="2:9" ht="15" x14ac:dyDescent="0.2">
      <c r="B7" s="36" t="s">
        <v>15</v>
      </c>
      <c r="C7" s="37"/>
      <c r="D7" s="38"/>
      <c r="E7" s="38"/>
      <c r="F7" s="39"/>
      <c r="G7" s="40"/>
      <c r="H7" s="40"/>
      <c r="I7" s="39"/>
    </row>
    <row r="8" spans="2:9" ht="15" x14ac:dyDescent="0.2">
      <c r="B8" s="67" t="s">
        <v>16</v>
      </c>
      <c r="C8" s="68" t="s">
        <v>17</v>
      </c>
      <c r="D8" s="69">
        <v>12262</v>
      </c>
      <c r="E8" s="69">
        <v>13178</v>
      </c>
      <c r="F8" s="69">
        <v>11101</v>
      </c>
      <c r="G8" s="69">
        <v>11060</v>
      </c>
      <c r="H8" s="69">
        <v>11332</v>
      </c>
      <c r="I8" s="176">
        <f>(H8-G8)/G8</f>
        <v>2.4593128390596745E-2</v>
      </c>
    </row>
    <row r="9" spans="2:9" ht="15" x14ac:dyDescent="0.2">
      <c r="B9" s="70"/>
      <c r="C9" s="20"/>
      <c r="D9" s="71"/>
      <c r="E9" s="71"/>
      <c r="F9" s="71"/>
      <c r="G9" s="71"/>
      <c r="H9" s="71"/>
      <c r="I9" s="72"/>
    </row>
    <row r="10" spans="2:9" ht="15" x14ac:dyDescent="0.2">
      <c r="B10" s="70"/>
      <c r="C10" s="20"/>
      <c r="D10" s="71"/>
      <c r="E10" s="71"/>
      <c r="F10" s="71"/>
      <c r="G10" s="71"/>
      <c r="H10" s="71"/>
      <c r="I10" s="73"/>
    </row>
    <row r="11" spans="2:9" ht="15" x14ac:dyDescent="0.2">
      <c r="B11" s="70"/>
      <c r="C11" s="20"/>
      <c r="D11" s="71"/>
      <c r="E11" s="71"/>
      <c r="F11" s="71"/>
      <c r="G11" s="71"/>
      <c r="H11" s="71"/>
      <c r="I11" s="74"/>
    </row>
    <row r="12" spans="2:9" ht="15" x14ac:dyDescent="0.2">
      <c r="B12" s="75"/>
      <c r="C12" s="76"/>
      <c r="D12" s="71"/>
      <c r="E12" s="71"/>
      <c r="F12" s="71"/>
      <c r="G12" s="71"/>
      <c r="H12" s="71"/>
      <c r="I12" s="72"/>
    </row>
    <row r="13" spans="2:9" ht="14.25" x14ac:dyDescent="0.2">
      <c r="D13" s="77"/>
      <c r="E13" s="78"/>
      <c r="F13" s="77"/>
      <c r="G13" s="77"/>
      <c r="H13" s="77"/>
    </row>
    <row r="14" spans="2:9" ht="15" x14ac:dyDescent="0.3">
      <c r="F14" s="30"/>
      <c r="G14" s="31"/>
      <c r="H14" s="31"/>
      <c r="I14" s="31"/>
    </row>
    <row r="34" spans="2:9" ht="114.75" customHeight="1" x14ac:dyDescent="0.2"/>
    <row r="43" spans="2:9" x14ac:dyDescent="0.2">
      <c r="B43" s="7"/>
      <c r="C43" s="7"/>
      <c r="D43" s="7"/>
      <c r="E43" s="32"/>
      <c r="F43" s="33"/>
      <c r="G43" s="33"/>
      <c r="H43" s="33"/>
      <c r="I43" s="33"/>
    </row>
    <row r="44" spans="2:9" ht="15" x14ac:dyDescent="0.3">
      <c r="E44" s="34"/>
    </row>
    <row r="45" spans="2:9" ht="15" x14ac:dyDescent="0.3">
      <c r="F45" s="30"/>
      <c r="G45" s="31"/>
      <c r="H45" s="31"/>
      <c r="I45" s="31"/>
    </row>
  </sheetData>
  <mergeCells count="2">
    <mergeCell ref="B3:I3"/>
    <mergeCell ref="D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18</vt:i4>
      </vt:variant>
    </vt:vector>
  </HeadingPairs>
  <TitlesOfParts>
    <vt:vector size="18" baseType="lpstr">
      <vt:lpstr>ÍNDEX</vt:lpstr>
      <vt:lpstr>1.1. Cens boví</vt:lpstr>
      <vt:lpstr>1.2. Cens oví</vt:lpstr>
      <vt:lpstr>1.3. Cens caprí</vt:lpstr>
      <vt:lpstr>1.4. Cens porcí</vt:lpstr>
      <vt:lpstr>1.5. Cens equí</vt:lpstr>
      <vt:lpstr>1.6. Cens ponedores</vt:lpstr>
      <vt:lpstr>1.7. Cens conills</vt:lpstr>
      <vt:lpstr>1.8. Cens abelles</vt:lpstr>
      <vt:lpstr>2.1. Sacrifici boví</vt:lpstr>
      <vt:lpstr>2.2. Sacrifici oví</vt:lpstr>
      <vt:lpstr>2.3. Sacrifici caprí</vt:lpstr>
      <vt:lpstr>2.4. Sacrifici porcí</vt:lpstr>
      <vt:lpstr>2.5. Sacrifici aus</vt:lpstr>
      <vt:lpstr>2.6. Sacrifici conills</vt:lpstr>
      <vt:lpstr>3.1. Producció de llet</vt:lpstr>
      <vt:lpstr>3.2. Producció d'ous</vt:lpstr>
      <vt:lpstr>3.3. Mel i cera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2025-07-16T09:00:02Z</cp:lastPrinted>
  <dcterms:created xsi:type="dcterms:W3CDTF">2018-05-16T08:54:59Z</dcterms:created>
  <dcterms:modified xsi:type="dcterms:W3CDTF">2025-07-30T10:31:01Z</dcterms:modified>
  <cp:contentStatus/>
</cp:coreProperties>
</file>